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9.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astanje\home\jwagter\Desktop\"/>
    </mc:Choice>
  </mc:AlternateContent>
  <bookViews>
    <workbookView xWindow="0" yWindow="0" windowWidth="19170" windowHeight="8100" firstSheet="10" activeTab="14"/>
  </bookViews>
  <sheets>
    <sheet name="blad 1" sheetId="1" state="hidden" r:id="rId1"/>
    <sheet name="Voorblad" sheetId="19" r:id="rId2"/>
    <sheet name="1 Aantal ggz 2017" sheetId="2" r:id="rId3"/>
    <sheet name="2 Percentage ggz per gemeente" sheetId="13" r:id="rId4"/>
    <sheet name="3 Aantal ggz 2013-2017 " sheetId="3" r:id="rId5"/>
    <sheet name="vraag 4 volledig" sheetId="4" state="hidden" r:id="rId6"/>
    <sheet name="vraag 4 oud" sheetId="12" state="hidden" r:id="rId7"/>
    <sheet name="4 Opnamepercentage S-GGZ" sheetId="10" r:id="rId8"/>
    <sheet name="vraag 5a" sheetId="5" state="hidden" r:id="rId9"/>
    <sheet name="vraag 5b" sheetId="8" state="hidden" r:id="rId10"/>
    <sheet name="5 Verblijfsdagen S-GGZ" sheetId="18" r:id="rId11"/>
    <sheet name="vraag 6 (2)" sheetId="16" state="hidden" r:id="rId12"/>
    <sheet name="6 Verblijfszwaarte S-GGZ" sheetId="17" r:id="rId13"/>
    <sheet name="7 Aantal per aandoening" sheetId="7" r:id="rId14"/>
    <sheet name="8 Opname en verblijf aandoening" sheetId="20" r:id="rId15"/>
    <sheet name="vraag 7 (compleet)" sheetId="9" state="hidden" r:id="rId16"/>
    <sheet name="aantal 40 plussers per gemeente" sheetId="11" state="hidden" r:id="rId17"/>
  </sheets>
  <definedNames>
    <definedName name="_xlnm._FilterDatabase" localSheetId="13" hidden="1">'7 Aantal per aandoening'!#REF!</definedName>
    <definedName name="_xlnm._FilterDatabase" localSheetId="15" hidden="1">'vraag 7 (compleet)'!$A$1:$L$392</definedName>
    <definedName name="_xlnm.Print_Area" localSheetId="1">Voorblad!$B$2:$D$43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94" i="9" l="1"/>
  <c r="G394" i="9" s="1"/>
  <c r="C394" i="9"/>
  <c r="G392" i="9"/>
  <c r="D392" i="9"/>
  <c r="G391" i="9"/>
  <c r="D391" i="9"/>
  <c r="G390" i="9"/>
  <c r="D390" i="9"/>
  <c r="G389" i="9"/>
  <c r="D389" i="9"/>
  <c r="G388" i="9"/>
  <c r="D388" i="9"/>
  <c r="G387" i="9"/>
  <c r="D387" i="9"/>
  <c r="G386" i="9"/>
  <c r="D386" i="9"/>
  <c r="G385" i="9"/>
  <c r="D385" i="9"/>
  <c r="G384" i="9"/>
  <c r="D384" i="9"/>
  <c r="G383" i="9"/>
  <c r="D383" i="9"/>
  <c r="G382" i="9"/>
  <c r="D382" i="9"/>
  <c r="G381" i="9"/>
  <c r="D381" i="9"/>
  <c r="G380" i="9"/>
  <c r="D380" i="9"/>
  <c r="G379" i="9"/>
  <c r="D379" i="9"/>
  <c r="G378" i="9"/>
  <c r="D378" i="9"/>
  <c r="G377" i="9"/>
  <c r="D377" i="9"/>
  <c r="G376" i="9"/>
  <c r="D376" i="9"/>
  <c r="G375" i="9"/>
  <c r="D375" i="9"/>
  <c r="G374" i="9"/>
  <c r="D374" i="9"/>
  <c r="G373" i="9"/>
  <c r="D373" i="9"/>
  <c r="G372" i="9"/>
  <c r="D372" i="9"/>
  <c r="G371" i="9"/>
  <c r="D371" i="9"/>
  <c r="G370" i="9"/>
  <c r="D370" i="9"/>
  <c r="G369" i="9"/>
  <c r="D369" i="9"/>
  <c r="G368" i="9"/>
  <c r="D368" i="9"/>
  <c r="G367" i="9"/>
  <c r="D367" i="9"/>
  <c r="G366" i="9"/>
  <c r="D366" i="9"/>
  <c r="G365" i="9"/>
  <c r="D365" i="9"/>
  <c r="G364" i="9"/>
  <c r="D364" i="9"/>
  <c r="G363" i="9"/>
  <c r="D363" i="9"/>
  <c r="G362" i="9"/>
  <c r="D362" i="9"/>
  <c r="G361" i="9"/>
  <c r="D361" i="9"/>
  <c r="G360" i="9"/>
  <c r="D360" i="9"/>
  <c r="G359" i="9"/>
  <c r="D359" i="9"/>
  <c r="G358" i="9"/>
  <c r="D358" i="9"/>
  <c r="G357" i="9"/>
  <c r="D357" i="9"/>
  <c r="G356" i="9"/>
  <c r="D356" i="9"/>
  <c r="G355" i="9"/>
  <c r="D355" i="9"/>
  <c r="G354" i="9"/>
  <c r="D354" i="9"/>
  <c r="G353" i="9"/>
  <c r="D353" i="9"/>
  <c r="G352" i="9"/>
  <c r="D352" i="9"/>
  <c r="G351" i="9"/>
  <c r="D351" i="9"/>
  <c r="G350" i="9"/>
  <c r="D350" i="9"/>
  <c r="G349" i="9"/>
  <c r="D349" i="9"/>
  <c r="G348" i="9"/>
  <c r="D348" i="9"/>
  <c r="G347" i="9"/>
  <c r="D347" i="9"/>
  <c r="G346" i="9"/>
  <c r="D346" i="9"/>
  <c r="G345" i="9"/>
  <c r="D345" i="9"/>
  <c r="G344" i="9"/>
  <c r="D344" i="9"/>
  <c r="G343" i="9"/>
  <c r="D343" i="9"/>
  <c r="G342" i="9"/>
  <c r="D342" i="9"/>
  <c r="G341" i="9"/>
  <c r="D341" i="9"/>
  <c r="G340" i="9"/>
  <c r="D340" i="9"/>
  <c r="G339" i="9"/>
  <c r="D339" i="9"/>
  <c r="G338" i="9"/>
  <c r="D338" i="9"/>
  <c r="G337" i="9"/>
  <c r="D337" i="9"/>
  <c r="G336" i="9"/>
  <c r="D336" i="9"/>
  <c r="G335" i="9"/>
  <c r="D335" i="9"/>
  <c r="G334" i="9"/>
  <c r="D334" i="9"/>
  <c r="G333" i="9"/>
  <c r="D333" i="9"/>
  <c r="G332" i="9"/>
  <c r="D332" i="9"/>
  <c r="G331" i="9"/>
  <c r="D331" i="9"/>
  <c r="G330" i="9"/>
  <c r="D330" i="9"/>
  <c r="G329" i="9"/>
  <c r="D329" i="9"/>
  <c r="G328" i="9"/>
  <c r="D328" i="9"/>
  <c r="G327" i="9"/>
  <c r="D327" i="9"/>
  <c r="G326" i="9"/>
  <c r="D326" i="9"/>
  <c r="G325" i="9"/>
  <c r="D325" i="9"/>
  <c r="G324" i="9"/>
  <c r="D324" i="9"/>
  <c r="G323" i="9"/>
  <c r="D323" i="9"/>
  <c r="G322" i="9"/>
  <c r="D322" i="9"/>
  <c r="G321" i="9"/>
  <c r="D321" i="9"/>
  <c r="G320" i="9"/>
  <c r="D320" i="9"/>
  <c r="G319" i="9"/>
  <c r="D319" i="9"/>
  <c r="G318" i="9"/>
  <c r="D318" i="9"/>
  <c r="G317" i="9"/>
  <c r="D317" i="9"/>
  <c r="G316" i="9"/>
  <c r="D316" i="9"/>
  <c r="G315" i="9"/>
  <c r="D315" i="9"/>
  <c r="G314" i="9"/>
  <c r="D314" i="9"/>
  <c r="G313" i="9"/>
  <c r="D313" i="9"/>
  <c r="G312" i="9"/>
  <c r="D312" i="9"/>
  <c r="G311" i="9"/>
  <c r="D311" i="9"/>
  <c r="G310" i="9"/>
  <c r="D310" i="9"/>
  <c r="G309" i="9"/>
  <c r="D309" i="9"/>
  <c r="G308" i="9"/>
  <c r="D308" i="9"/>
  <c r="G307" i="9"/>
  <c r="D307" i="9"/>
  <c r="G306" i="9"/>
  <c r="D306" i="9"/>
  <c r="G305" i="9"/>
  <c r="D305" i="9"/>
  <c r="G304" i="9"/>
  <c r="D304" i="9"/>
  <c r="G303" i="9"/>
  <c r="D303" i="9"/>
  <c r="G302" i="9"/>
  <c r="D302" i="9"/>
  <c r="G301" i="9"/>
  <c r="D301" i="9"/>
  <c r="G300" i="9"/>
  <c r="D300" i="9"/>
  <c r="G299" i="9"/>
  <c r="D299" i="9"/>
  <c r="G298" i="9"/>
  <c r="D298" i="9"/>
  <c r="G297" i="9"/>
  <c r="D297" i="9"/>
  <c r="G296" i="9"/>
  <c r="D296" i="9"/>
  <c r="G295" i="9"/>
  <c r="D295" i="9"/>
  <c r="G294" i="9"/>
  <c r="D294" i="9"/>
  <c r="G293" i="9"/>
  <c r="D293" i="9"/>
  <c r="G292" i="9"/>
  <c r="D292" i="9"/>
  <c r="G291" i="9"/>
  <c r="D291" i="9"/>
  <c r="G290" i="9"/>
  <c r="D290" i="9"/>
  <c r="G289" i="9"/>
  <c r="D289" i="9"/>
  <c r="G288" i="9"/>
  <c r="D288" i="9"/>
  <c r="G287" i="9"/>
  <c r="D287" i="9"/>
  <c r="G286" i="9"/>
  <c r="D286" i="9"/>
  <c r="G285" i="9"/>
  <c r="D285" i="9"/>
  <c r="G284" i="9"/>
  <c r="D284" i="9"/>
  <c r="G283" i="9"/>
  <c r="D283" i="9"/>
  <c r="G282" i="9"/>
  <c r="D282" i="9"/>
  <c r="G281" i="9"/>
  <c r="D281" i="9"/>
  <c r="G280" i="9"/>
  <c r="D280" i="9"/>
  <c r="G279" i="9"/>
  <c r="D279" i="9"/>
  <c r="G278" i="9"/>
  <c r="D278" i="9"/>
  <c r="G277" i="9"/>
  <c r="D277" i="9"/>
  <c r="G276" i="9"/>
  <c r="D276" i="9"/>
  <c r="G275" i="9"/>
  <c r="D275" i="9"/>
  <c r="G274" i="9"/>
  <c r="D274" i="9"/>
  <c r="G273" i="9"/>
  <c r="D273" i="9"/>
  <c r="G272" i="9"/>
  <c r="D272" i="9"/>
  <c r="G271" i="9"/>
  <c r="D271" i="9"/>
  <c r="G270" i="9"/>
  <c r="D270" i="9"/>
  <c r="G269" i="9"/>
  <c r="D269" i="9"/>
  <c r="G268" i="9"/>
  <c r="D268" i="9"/>
  <c r="G267" i="9"/>
  <c r="D267" i="9"/>
  <c r="G266" i="9"/>
  <c r="D266" i="9"/>
  <c r="G265" i="9"/>
  <c r="D265" i="9"/>
  <c r="G264" i="9"/>
  <c r="D264" i="9"/>
  <c r="G263" i="9"/>
  <c r="D263" i="9"/>
  <c r="G262" i="9"/>
  <c r="D262" i="9"/>
  <c r="G261" i="9"/>
  <c r="D261" i="9"/>
  <c r="G260" i="9"/>
  <c r="D260" i="9"/>
  <c r="G259" i="9"/>
  <c r="D259" i="9"/>
  <c r="G258" i="9"/>
  <c r="D258" i="9"/>
  <c r="G257" i="9"/>
  <c r="D257" i="9"/>
  <c r="G256" i="9"/>
  <c r="D256" i="9"/>
  <c r="G255" i="9"/>
  <c r="D255" i="9"/>
  <c r="G254" i="9"/>
  <c r="D254" i="9"/>
  <c r="G253" i="9"/>
  <c r="D253" i="9"/>
  <c r="G252" i="9"/>
  <c r="D252" i="9"/>
  <c r="G251" i="9"/>
  <c r="D251" i="9"/>
  <c r="G250" i="9"/>
  <c r="D250" i="9"/>
  <c r="G249" i="9"/>
  <c r="D249" i="9"/>
  <c r="G248" i="9"/>
  <c r="D248" i="9"/>
  <c r="G247" i="9"/>
  <c r="D247" i="9"/>
  <c r="G246" i="9"/>
  <c r="D246" i="9"/>
  <c r="G245" i="9"/>
  <c r="D245" i="9"/>
  <c r="G244" i="9"/>
  <c r="D244" i="9"/>
  <c r="G243" i="9"/>
  <c r="D243" i="9"/>
  <c r="G242" i="9"/>
  <c r="D242" i="9"/>
  <c r="G241" i="9"/>
  <c r="D241" i="9"/>
  <c r="G240" i="9"/>
  <c r="D240" i="9"/>
  <c r="G239" i="9"/>
  <c r="D239" i="9"/>
  <c r="G238" i="9"/>
  <c r="D238" i="9"/>
  <c r="G237" i="9"/>
  <c r="D237" i="9"/>
  <c r="G236" i="9"/>
  <c r="D236" i="9"/>
  <c r="G235" i="9"/>
  <c r="D235" i="9"/>
  <c r="G234" i="9"/>
  <c r="D234" i="9"/>
  <c r="G233" i="9"/>
  <c r="D233" i="9"/>
  <c r="G232" i="9"/>
  <c r="D232" i="9"/>
  <c r="G231" i="9"/>
  <c r="D231" i="9"/>
  <c r="G230" i="9"/>
  <c r="D230" i="9"/>
  <c r="G229" i="9"/>
  <c r="D229" i="9"/>
  <c r="G228" i="9"/>
  <c r="D228" i="9"/>
  <c r="G227" i="9"/>
  <c r="D227" i="9"/>
  <c r="G226" i="9"/>
  <c r="D226" i="9"/>
  <c r="G225" i="9"/>
  <c r="D225" i="9"/>
  <c r="G224" i="9"/>
  <c r="D224" i="9"/>
  <c r="G223" i="9"/>
  <c r="D223" i="9"/>
  <c r="G222" i="9"/>
  <c r="D222" i="9"/>
  <c r="G221" i="9"/>
  <c r="D221" i="9"/>
  <c r="G220" i="9"/>
  <c r="D220" i="9"/>
  <c r="G219" i="9"/>
  <c r="D219" i="9"/>
  <c r="G218" i="9"/>
  <c r="D218" i="9"/>
  <c r="G217" i="9"/>
  <c r="D217" i="9"/>
  <c r="G216" i="9"/>
  <c r="D216" i="9"/>
  <c r="G215" i="9"/>
  <c r="D215" i="9"/>
  <c r="G214" i="9"/>
  <c r="D214" i="9"/>
  <c r="G213" i="9"/>
  <c r="D213" i="9"/>
  <c r="G212" i="9"/>
  <c r="D212" i="9"/>
  <c r="G211" i="9"/>
  <c r="D211" i="9"/>
  <c r="G210" i="9"/>
  <c r="D210" i="9"/>
  <c r="G209" i="9"/>
  <c r="D209" i="9"/>
  <c r="G208" i="9"/>
  <c r="D208" i="9"/>
  <c r="G207" i="9"/>
  <c r="D207" i="9"/>
  <c r="G206" i="9"/>
  <c r="D206" i="9"/>
  <c r="G205" i="9"/>
  <c r="D205" i="9"/>
  <c r="G204" i="9"/>
  <c r="D204" i="9"/>
  <c r="G203" i="9"/>
  <c r="D203" i="9"/>
  <c r="G202" i="9"/>
  <c r="D202" i="9"/>
  <c r="G201" i="9"/>
  <c r="D201" i="9"/>
  <c r="G200" i="9"/>
  <c r="D200" i="9"/>
  <c r="G199" i="9"/>
  <c r="D199" i="9"/>
  <c r="G198" i="9"/>
  <c r="D198" i="9"/>
  <c r="G197" i="9"/>
  <c r="D197" i="9"/>
  <c r="G196" i="9"/>
  <c r="D196" i="9"/>
  <c r="G195" i="9"/>
  <c r="D195" i="9"/>
  <c r="G194" i="9"/>
  <c r="D194" i="9"/>
  <c r="G193" i="9"/>
  <c r="D193" i="9"/>
  <c r="G192" i="9"/>
  <c r="D192" i="9"/>
  <c r="G191" i="9"/>
  <c r="D191" i="9"/>
  <c r="G190" i="9"/>
  <c r="D190" i="9"/>
  <c r="G189" i="9"/>
  <c r="D189" i="9"/>
  <c r="G188" i="9"/>
  <c r="D188" i="9"/>
  <c r="G187" i="9"/>
  <c r="D187" i="9"/>
  <c r="G186" i="9"/>
  <c r="D186" i="9"/>
  <c r="G185" i="9"/>
  <c r="D185" i="9"/>
  <c r="G184" i="9"/>
  <c r="D184" i="9"/>
  <c r="G183" i="9"/>
  <c r="D183" i="9"/>
  <c r="G182" i="9"/>
  <c r="D182" i="9"/>
  <c r="G181" i="9"/>
  <c r="D181" i="9"/>
  <c r="G180" i="9"/>
  <c r="D180" i="9"/>
  <c r="G179" i="9"/>
  <c r="D179" i="9"/>
  <c r="G178" i="9"/>
  <c r="D178" i="9"/>
  <c r="G177" i="9"/>
  <c r="D177" i="9"/>
  <c r="G176" i="9"/>
  <c r="D176" i="9"/>
  <c r="G175" i="9"/>
  <c r="D175" i="9"/>
  <c r="G174" i="9"/>
  <c r="D174" i="9"/>
  <c r="G173" i="9"/>
  <c r="D173" i="9"/>
  <c r="G172" i="9"/>
  <c r="D172" i="9"/>
  <c r="G171" i="9"/>
  <c r="D171" i="9"/>
  <c r="G170" i="9"/>
  <c r="D170" i="9"/>
  <c r="G169" i="9"/>
  <c r="D169" i="9"/>
  <c r="G168" i="9"/>
  <c r="D168" i="9"/>
  <c r="G167" i="9"/>
  <c r="D167" i="9"/>
  <c r="G166" i="9"/>
  <c r="D166" i="9"/>
  <c r="G165" i="9"/>
  <c r="D165" i="9"/>
  <c r="G164" i="9"/>
  <c r="D164" i="9"/>
  <c r="G163" i="9"/>
  <c r="D163" i="9"/>
  <c r="G162" i="9"/>
  <c r="D162" i="9"/>
  <c r="G161" i="9"/>
  <c r="D161" i="9"/>
  <c r="G160" i="9"/>
  <c r="D160" i="9"/>
  <c r="G159" i="9"/>
  <c r="D159" i="9"/>
  <c r="G158" i="9"/>
  <c r="D158" i="9"/>
  <c r="G157" i="9"/>
  <c r="D157" i="9"/>
  <c r="G156" i="9"/>
  <c r="D156" i="9"/>
  <c r="G155" i="9"/>
  <c r="D155" i="9"/>
  <c r="G154" i="9"/>
  <c r="D154" i="9"/>
  <c r="G153" i="9"/>
  <c r="D153" i="9"/>
  <c r="G152" i="9"/>
  <c r="D152" i="9"/>
  <c r="G151" i="9"/>
  <c r="D151" i="9"/>
  <c r="G150" i="9"/>
  <c r="D150" i="9"/>
  <c r="G149" i="9"/>
  <c r="D149" i="9"/>
  <c r="G148" i="9"/>
  <c r="D148" i="9"/>
  <c r="G147" i="9"/>
  <c r="D147" i="9"/>
  <c r="G146" i="9"/>
  <c r="D146" i="9"/>
  <c r="G145" i="9"/>
  <c r="D145" i="9"/>
  <c r="G144" i="9"/>
  <c r="D144" i="9"/>
  <c r="G143" i="9"/>
  <c r="D143" i="9"/>
  <c r="G142" i="9"/>
  <c r="D142" i="9"/>
  <c r="G141" i="9"/>
  <c r="D141" i="9"/>
  <c r="G140" i="9"/>
  <c r="D140" i="9"/>
  <c r="G139" i="9"/>
  <c r="D139" i="9"/>
  <c r="G138" i="9"/>
  <c r="D138" i="9"/>
  <c r="G137" i="9"/>
  <c r="D137" i="9"/>
  <c r="G136" i="9"/>
  <c r="D136" i="9"/>
  <c r="G135" i="9"/>
  <c r="D135" i="9"/>
  <c r="G134" i="9"/>
  <c r="D134" i="9"/>
  <c r="G133" i="9"/>
  <c r="D133" i="9"/>
  <c r="G132" i="9"/>
  <c r="D132" i="9"/>
  <c r="G131" i="9"/>
  <c r="D131" i="9"/>
  <c r="G130" i="9"/>
  <c r="D130" i="9"/>
  <c r="G129" i="9"/>
  <c r="D129" i="9"/>
  <c r="G128" i="9"/>
  <c r="D128" i="9"/>
  <c r="G127" i="9"/>
  <c r="D127" i="9"/>
  <c r="G126" i="9"/>
  <c r="D126" i="9"/>
  <c r="G125" i="9"/>
  <c r="D125" i="9"/>
  <c r="G124" i="9"/>
  <c r="D124" i="9"/>
  <c r="G123" i="9"/>
  <c r="D123" i="9"/>
  <c r="G122" i="9"/>
  <c r="D122" i="9"/>
  <c r="G121" i="9"/>
  <c r="D121" i="9"/>
  <c r="G120" i="9"/>
  <c r="D120" i="9"/>
  <c r="G119" i="9"/>
  <c r="D119" i="9"/>
  <c r="G118" i="9"/>
  <c r="D118" i="9"/>
  <c r="G117" i="9"/>
  <c r="D117" i="9"/>
  <c r="G116" i="9"/>
  <c r="D116" i="9"/>
  <c r="G115" i="9"/>
  <c r="D115" i="9"/>
  <c r="G114" i="9"/>
  <c r="D114" i="9"/>
  <c r="G113" i="9"/>
  <c r="D113" i="9"/>
  <c r="G112" i="9"/>
  <c r="D112" i="9"/>
  <c r="G111" i="9"/>
  <c r="D111" i="9"/>
  <c r="G110" i="9"/>
  <c r="D110" i="9"/>
  <c r="G109" i="9"/>
  <c r="D109" i="9"/>
  <c r="G108" i="9"/>
  <c r="D108" i="9"/>
  <c r="G107" i="9"/>
  <c r="D107" i="9"/>
  <c r="G106" i="9"/>
  <c r="D106" i="9"/>
  <c r="G105" i="9"/>
  <c r="D105" i="9"/>
  <c r="G104" i="9"/>
  <c r="D104" i="9"/>
  <c r="G103" i="9"/>
  <c r="D103" i="9"/>
  <c r="G102" i="9"/>
  <c r="D102" i="9"/>
  <c r="G101" i="9"/>
  <c r="D101" i="9"/>
  <c r="G100" i="9"/>
  <c r="D100" i="9"/>
  <c r="G99" i="9"/>
  <c r="D99" i="9"/>
  <c r="G98" i="9"/>
  <c r="D98" i="9"/>
  <c r="G97" i="9"/>
  <c r="D97" i="9"/>
  <c r="G96" i="9"/>
  <c r="D96" i="9"/>
  <c r="G95" i="9"/>
  <c r="D95" i="9"/>
  <c r="G94" i="9"/>
  <c r="D94" i="9"/>
  <c r="G93" i="9"/>
  <c r="D93" i="9"/>
  <c r="G92" i="9"/>
  <c r="D92" i="9"/>
  <c r="G91" i="9"/>
  <c r="D91" i="9"/>
  <c r="G90" i="9"/>
  <c r="D90" i="9"/>
  <c r="G89" i="9"/>
  <c r="D89" i="9"/>
  <c r="G88" i="9"/>
  <c r="D88" i="9"/>
  <c r="G87" i="9"/>
  <c r="D87" i="9"/>
  <c r="G86" i="9"/>
  <c r="D86" i="9"/>
  <c r="G85" i="9"/>
  <c r="D85" i="9"/>
  <c r="G84" i="9"/>
  <c r="D84" i="9"/>
  <c r="G83" i="9"/>
  <c r="D83" i="9"/>
  <c r="G82" i="9"/>
  <c r="D82" i="9"/>
  <c r="G81" i="9"/>
  <c r="D81" i="9"/>
  <c r="G80" i="9"/>
  <c r="D80" i="9"/>
  <c r="G79" i="9"/>
  <c r="D79" i="9"/>
  <c r="G78" i="9"/>
  <c r="D78" i="9"/>
  <c r="G77" i="9"/>
  <c r="D77" i="9"/>
  <c r="G76" i="9"/>
  <c r="D76" i="9"/>
  <c r="G75" i="9"/>
  <c r="D75" i="9"/>
  <c r="G74" i="9"/>
  <c r="D74" i="9"/>
  <c r="G73" i="9"/>
  <c r="D73" i="9"/>
  <c r="G72" i="9"/>
  <c r="D72" i="9"/>
  <c r="G71" i="9"/>
  <c r="D71" i="9"/>
  <c r="G70" i="9"/>
  <c r="D70" i="9"/>
  <c r="G69" i="9"/>
  <c r="D69" i="9"/>
  <c r="G68" i="9"/>
  <c r="D68" i="9"/>
  <c r="G67" i="9"/>
  <c r="D67" i="9"/>
  <c r="G66" i="9"/>
  <c r="D66" i="9"/>
  <c r="G65" i="9"/>
  <c r="D65" i="9"/>
  <c r="G64" i="9"/>
  <c r="D64" i="9"/>
  <c r="G63" i="9"/>
  <c r="D63" i="9"/>
  <c r="G62" i="9"/>
  <c r="D62" i="9"/>
  <c r="G61" i="9"/>
  <c r="D61" i="9"/>
  <c r="G60" i="9"/>
  <c r="D60" i="9"/>
  <c r="G59" i="9"/>
  <c r="D59" i="9"/>
  <c r="G58" i="9"/>
  <c r="D58" i="9"/>
  <c r="G57" i="9"/>
  <c r="D57" i="9"/>
  <c r="G56" i="9"/>
  <c r="D56" i="9"/>
  <c r="G55" i="9"/>
  <c r="D55" i="9"/>
  <c r="G54" i="9"/>
  <c r="D54" i="9"/>
  <c r="G53" i="9"/>
  <c r="D53" i="9"/>
  <c r="G52" i="9"/>
  <c r="D52" i="9"/>
  <c r="G51" i="9"/>
  <c r="D51" i="9"/>
  <c r="G50" i="9"/>
  <c r="D50" i="9"/>
  <c r="G49" i="9"/>
  <c r="D49" i="9"/>
  <c r="G48" i="9"/>
  <c r="D48" i="9"/>
  <c r="G47" i="9"/>
  <c r="D47" i="9"/>
  <c r="G46" i="9"/>
  <c r="D46" i="9"/>
  <c r="G45" i="9"/>
  <c r="D45" i="9"/>
  <c r="G44" i="9"/>
  <c r="D44" i="9"/>
  <c r="G43" i="9"/>
  <c r="D43" i="9"/>
  <c r="G42" i="9"/>
  <c r="D42" i="9"/>
  <c r="G41" i="9"/>
  <c r="D41" i="9"/>
  <c r="G40" i="9"/>
  <c r="D40" i="9"/>
  <c r="G39" i="9"/>
  <c r="D39" i="9"/>
  <c r="G38" i="9"/>
  <c r="D38" i="9"/>
  <c r="G37" i="9"/>
  <c r="D37" i="9"/>
  <c r="G36" i="9"/>
  <c r="D36" i="9"/>
  <c r="G35" i="9"/>
  <c r="D35" i="9"/>
  <c r="G34" i="9"/>
  <c r="D34" i="9"/>
  <c r="G33" i="9"/>
  <c r="D33" i="9"/>
  <c r="G32" i="9"/>
  <c r="D32" i="9"/>
  <c r="G31" i="9"/>
  <c r="D31" i="9"/>
  <c r="G30" i="9"/>
  <c r="D30" i="9"/>
  <c r="G29" i="9"/>
  <c r="D29" i="9"/>
  <c r="G28" i="9"/>
  <c r="D28" i="9"/>
  <c r="G27" i="9"/>
  <c r="D27" i="9"/>
  <c r="G26" i="9"/>
  <c r="D26" i="9"/>
  <c r="G25" i="9"/>
  <c r="D25" i="9"/>
  <c r="G24" i="9"/>
  <c r="D24" i="9"/>
  <c r="G23" i="9"/>
  <c r="D23" i="9"/>
  <c r="G22" i="9"/>
  <c r="D22" i="9"/>
  <c r="G21" i="9"/>
  <c r="D21" i="9"/>
  <c r="G20" i="9"/>
  <c r="D20" i="9"/>
  <c r="G19" i="9"/>
  <c r="D19" i="9"/>
  <c r="G18" i="9"/>
  <c r="D18" i="9"/>
  <c r="G17" i="9"/>
  <c r="D17" i="9"/>
  <c r="G16" i="9"/>
  <c r="D16" i="9"/>
  <c r="G15" i="9"/>
  <c r="D15" i="9"/>
  <c r="G14" i="9"/>
  <c r="D14" i="9"/>
  <c r="G13" i="9"/>
  <c r="D13" i="9"/>
  <c r="G12" i="9"/>
  <c r="D12" i="9"/>
  <c r="G11" i="9"/>
  <c r="D11" i="9"/>
  <c r="G10" i="9"/>
  <c r="D10" i="9"/>
  <c r="G9" i="9"/>
  <c r="D9" i="9"/>
  <c r="G8" i="9"/>
  <c r="D8" i="9"/>
  <c r="G7" i="9"/>
  <c r="D7" i="9"/>
  <c r="G6" i="9"/>
  <c r="D6" i="9"/>
  <c r="G5" i="9"/>
  <c r="D5" i="9"/>
  <c r="G4" i="9"/>
  <c r="D4" i="9"/>
  <c r="G3" i="9"/>
  <c r="D3" i="9"/>
  <c r="G2" i="9"/>
  <c r="D2" i="9"/>
  <c r="D394" i="9" s="1"/>
  <c r="E394" i="9" s="1"/>
</calcChain>
</file>

<file path=xl/sharedStrings.xml><?xml version="1.0" encoding="utf-8"?>
<sst xmlns="http://schemas.openxmlformats.org/spreadsheetml/2006/main" count="1734" uniqueCount="1283">
  <si>
    <t>1 aandoening</t>
  </si>
  <si>
    <t>2 aandoeningen</t>
  </si>
  <si>
    <t>40 t/m 49 jaar</t>
  </si>
  <si>
    <t>50 t/m 59 jaar</t>
  </si>
  <si>
    <t>60 t/m 69 jaar</t>
  </si>
  <si>
    <t>70 t/m 79 jaar</t>
  </si>
  <si>
    <t>80 t/m 89 jaar</t>
  </si>
  <si>
    <t>90 jaar en ouder</t>
  </si>
  <si>
    <t>man</t>
  </si>
  <si>
    <t>vrouw</t>
  </si>
  <si>
    <t>3 of meer aandoeningen</t>
  </si>
  <si>
    <t>gemnr</t>
  </si>
  <si>
    <t>gemnaam</t>
  </si>
  <si>
    <t>aantal_verzekerden 40 plus</t>
  </si>
  <si>
    <t>percentage 80 plussers van 40 plusser</t>
  </si>
  <si>
    <t>aantal_patienten_DEM_PARK</t>
  </si>
  <si>
    <t>pct_patienten_DEM_PARK</t>
  </si>
  <si>
    <t>Schiermonnikoog</t>
  </si>
  <si>
    <t>Vlieland</t>
  </si>
  <si>
    <t>Ameland</t>
  </si>
  <si>
    <t>Midden-Delfland</t>
  </si>
  <si>
    <t>Lansingerland</t>
  </si>
  <si>
    <t>Terschelling</t>
  </si>
  <si>
    <t>Pijnacker-Nootdorp</t>
  </si>
  <si>
    <t>Uitgeest</t>
  </si>
  <si>
    <t>Leusden</t>
  </si>
  <si>
    <t>Woudenberg</t>
  </si>
  <si>
    <t>Houten</t>
  </si>
  <si>
    <t>Oegstgeest</t>
  </si>
  <si>
    <t>Koggenland</t>
  </si>
  <si>
    <t>Blaricum</t>
  </si>
  <si>
    <t>Zoeterwoude</t>
  </si>
  <si>
    <t>Veere</t>
  </si>
  <si>
    <t>Nieuwkoop</t>
  </si>
  <si>
    <t>Noordwijk</t>
  </si>
  <si>
    <t>Zeewolde</t>
  </si>
  <si>
    <t>West Maas en Waal</t>
  </si>
  <si>
    <t>Bloemendaal</t>
  </si>
  <si>
    <t>Ferwerderadiel</t>
  </si>
  <si>
    <t>Eemnes</t>
  </si>
  <si>
    <t>Molenwaard</t>
  </si>
  <si>
    <t>Giessenlanden</t>
  </si>
  <si>
    <t>Landerd</t>
  </si>
  <si>
    <t>Heumen</t>
  </si>
  <si>
    <t>Gooise Meren</t>
  </si>
  <si>
    <t>Buren</t>
  </si>
  <si>
    <t>Ouder-Amstel</t>
  </si>
  <si>
    <t>Zuidhorn</t>
  </si>
  <si>
    <t>Boekel</t>
  </si>
  <si>
    <t>Huizen</t>
  </si>
  <si>
    <t>Lopik</t>
  </si>
  <si>
    <t>Teylingen</t>
  </si>
  <si>
    <t>Baarn</t>
  </si>
  <si>
    <t>Borsele</t>
  </si>
  <si>
    <t>Zuidplas</t>
  </si>
  <si>
    <t>Castricum</t>
  </si>
  <si>
    <t>Sint-Oedenrode</t>
  </si>
  <si>
    <t>Lingewaal</t>
  </si>
  <si>
    <t>Wijk bij Duurstede</t>
  </si>
  <si>
    <t>Oostzaan</t>
  </si>
  <si>
    <t>Veghel</t>
  </si>
  <si>
    <t>Westland</t>
  </si>
  <si>
    <t>Asten</t>
  </si>
  <si>
    <t>Culemborg</t>
  </si>
  <si>
    <t>Kaag en Braassem</t>
  </si>
  <si>
    <t>Weesp</t>
  </si>
  <si>
    <t>Bodegraven-Reeuwijk</t>
  </si>
  <si>
    <t>Amersfoort</t>
  </si>
  <si>
    <t>Tubbergen</t>
  </si>
  <si>
    <t>Bunschoten</t>
  </si>
  <si>
    <t>Ommen</t>
  </si>
  <si>
    <t>Opmeer</t>
  </si>
  <si>
    <t>Leiderdorp</t>
  </si>
  <si>
    <t>Soest</t>
  </si>
  <si>
    <t>Zwolle</t>
  </si>
  <si>
    <t>Zwartewaterland</t>
  </si>
  <si>
    <t>Uithoorn</t>
  </si>
  <si>
    <t>Medemblik</t>
  </si>
  <si>
    <t>Hollands Kroon</t>
  </si>
  <si>
    <t>Heiloo</t>
  </si>
  <si>
    <t>Heeze-Leende</t>
  </si>
  <si>
    <t>Alphen aan den Rijn</t>
  </si>
  <si>
    <t>Geldermalsen</t>
  </si>
  <si>
    <t>Oudewater</t>
  </si>
  <si>
    <t>Nuenen, Gerwen en Nederwetten</t>
  </si>
  <si>
    <t>Haarlemmermeer</t>
  </si>
  <si>
    <t>Eersel</t>
  </si>
  <si>
    <t>Menameradiel</t>
  </si>
  <si>
    <t>Bladel</t>
  </si>
  <si>
    <t>Someren</t>
  </si>
  <si>
    <t>Waalre</t>
  </si>
  <si>
    <t>Nederweert</t>
  </si>
  <si>
    <t>Woudrichem</t>
  </si>
  <si>
    <t>Eijsden-Margraten</t>
  </si>
  <si>
    <t>Opsterland</t>
  </si>
  <si>
    <t>Waterland</t>
  </si>
  <si>
    <t>Maassluis</t>
  </si>
  <si>
    <t>Hattem</t>
  </si>
  <si>
    <t>Schagen</t>
  </si>
  <si>
    <t>Drechterland</t>
  </si>
  <si>
    <t>Montfoort</t>
  </si>
  <si>
    <t>Bernheze</t>
  </si>
  <si>
    <t>Ten Boer</t>
  </si>
  <si>
    <t>Werkendam</t>
  </si>
  <si>
    <t>Rozendaal</t>
  </si>
  <si>
    <t>Haren</t>
  </si>
  <si>
    <t>Edam-Volendam</t>
  </si>
  <si>
    <t>Oirschot</t>
  </si>
  <si>
    <t>Laren</t>
  </si>
  <si>
    <t>Leiden</t>
  </si>
  <si>
    <t>Schiedam</t>
  </si>
  <si>
    <t>Zederik</t>
  </si>
  <si>
    <t>Dalfsen</t>
  </si>
  <si>
    <t>De Ronde Venen</t>
  </si>
  <si>
    <t>Voorschoten</t>
  </si>
  <si>
    <t>Barendrecht</t>
  </si>
  <si>
    <t>Tytsjerksteradiel</t>
  </si>
  <si>
    <t>Raalte</t>
  </si>
  <si>
    <t>Hilversum</t>
  </si>
  <si>
    <t>Uden</t>
  </si>
  <si>
    <t>Noordwijkerhout</t>
  </si>
  <si>
    <t>Aalsmeer</t>
  </si>
  <si>
    <t>Vlaardingen</t>
  </si>
  <si>
    <t>Langedijk</t>
  </si>
  <si>
    <t>Albrandswaard</t>
  </si>
  <si>
    <t>Wageningen</t>
  </si>
  <si>
    <t>De Bilt</t>
  </si>
  <si>
    <t>Beuningen</t>
  </si>
  <si>
    <t>Gulpen-Wittem</t>
  </si>
  <si>
    <t>Texel</t>
  </si>
  <si>
    <t>Westvoorne</t>
  </si>
  <si>
    <t>Amstelveen</t>
  </si>
  <si>
    <t>Lochem</t>
  </si>
  <si>
    <t>Sint-Michielsgestel</t>
  </si>
  <si>
    <t>Wijdemeren</t>
  </si>
  <si>
    <t>Almere</t>
  </si>
  <si>
    <t>Haarlem</t>
  </si>
  <si>
    <t>Enkhuizen</t>
  </si>
  <si>
    <t>Kapelle</t>
  </si>
  <si>
    <t>Súdwest-Fryslân</t>
  </si>
  <si>
    <t>Winsum</t>
  </si>
  <si>
    <t>Heemstede</t>
  </si>
  <si>
    <t>Noordoostpolder</t>
  </si>
  <si>
    <t>Littenseradiel</t>
  </si>
  <si>
    <t>Oldebroek</t>
  </si>
  <si>
    <t>Haarlemmerliede en Spaarnwoude</t>
  </si>
  <si>
    <t>Marum</t>
  </si>
  <si>
    <t>Reusel-De Mierden</t>
  </si>
  <si>
    <t>Vught</t>
  </si>
  <si>
    <t>Meerssen</t>
  </si>
  <si>
    <t>Best</t>
  </si>
  <si>
    <t>Middelburg</t>
  </si>
  <si>
    <t>Sint Anthonis</t>
  </si>
  <si>
    <t>Heerde</t>
  </si>
  <si>
    <t>Druten</t>
  </si>
  <si>
    <t>Nijkerk</t>
  </si>
  <si>
    <t>Mook en Middelaar</t>
  </si>
  <si>
    <t>Aa en Hunze</t>
  </si>
  <si>
    <t>Veldhoven</t>
  </si>
  <si>
    <t>Hulst</t>
  </si>
  <si>
    <t>Dongeradeel</t>
  </si>
  <si>
    <t>Krimpenerwaard</t>
  </si>
  <si>
    <t>Amsterdam</t>
  </si>
  <si>
    <t>Oost Gelre</t>
  </si>
  <si>
    <t>Hilvarenbeek</t>
  </si>
  <si>
    <t>Hillegom</t>
  </si>
  <si>
    <t>Beemster</t>
  </si>
  <si>
    <t>Stichtse Vecht</t>
  </si>
  <si>
    <t>Utrecht</t>
  </si>
  <si>
    <t>Gemert-Bakel</t>
  </si>
  <si>
    <t>Westerveld</t>
  </si>
  <si>
    <t>Wormerland</t>
  </si>
  <si>
    <t>Barneveld</t>
  </si>
  <si>
    <t>Weert</t>
  </si>
  <si>
    <t>Olst-Wijhe</t>
  </si>
  <si>
    <t>Neerijnen</t>
  </si>
  <si>
    <t>Dongen</t>
  </si>
  <si>
    <t>Ermelo</t>
  </si>
  <si>
    <t>Staphorst</t>
  </si>
  <si>
    <t>Onderbanken</t>
  </si>
  <si>
    <t>Woerden</t>
  </si>
  <si>
    <t>Utrechtse Heuvelrug</t>
  </si>
  <si>
    <t>Son en Breugel</t>
  </si>
  <si>
    <t>het Bildt</t>
  </si>
  <si>
    <t>Winterswijk</t>
  </si>
  <si>
    <t>Waalwijk</t>
  </si>
  <si>
    <t>Bergen (NH.)</t>
  </si>
  <si>
    <t>Schijndel</t>
  </si>
  <si>
    <t>Haaren</t>
  </si>
  <si>
    <t>Kollumerland en Nieuwkruisland</t>
  </si>
  <si>
    <t>Voerendaal</t>
  </si>
  <si>
    <t>Voorst</t>
  </si>
  <si>
    <t>Landsmeer</t>
  </si>
  <si>
    <t>Leudal</t>
  </si>
  <si>
    <t>Boxtel</t>
  </si>
  <si>
    <t>Peel en Maas</t>
  </si>
  <si>
    <t>Wijchen</t>
  </si>
  <si>
    <t>Dinkelland</t>
  </si>
  <si>
    <t>Maasgouw</t>
  </si>
  <si>
    <t>Gouda</t>
  </si>
  <si>
    <t>Strijen</t>
  </si>
  <si>
    <t>Zeist</t>
  </si>
  <si>
    <t>Duiven</t>
  </si>
  <si>
    <t>Mill en Sint Hubert</t>
  </si>
  <si>
    <t>Katwijk</t>
  </si>
  <si>
    <t>De Fryske Marren</t>
  </si>
  <si>
    <t>Alphen-Chaam</t>
  </si>
  <si>
    <t>IJsselstein</t>
  </si>
  <si>
    <t>Overbetuwe</t>
  </si>
  <si>
    <t>Stede Broec</t>
  </si>
  <si>
    <t>Drimmelen</t>
  </si>
  <si>
    <t>Diemen</t>
  </si>
  <si>
    <t>Horst aan de Maas</t>
  </si>
  <si>
    <t>Harlingen</t>
  </si>
  <si>
    <t>Zaanstad</t>
  </si>
  <si>
    <t>Scherpenzeel</t>
  </si>
  <si>
    <t>Velsen</t>
  </si>
  <si>
    <t>Alkmaar</t>
  </si>
  <si>
    <t>Bedum</t>
  </si>
  <si>
    <t>Hoorn</t>
  </si>
  <si>
    <t>Midden-Drenthe</t>
  </si>
  <si>
    <t>Cranendonck</t>
  </si>
  <si>
    <t>Echt-Susteren</t>
  </si>
  <si>
    <t>Woensdrecht</t>
  </si>
  <si>
    <t>Lingewaard</t>
  </si>
  <si>
    <t>Groningen</t>
  </si>
  <si>
    <t>Lisse</t>
  </si>
  <si>
    <t>Leeuwarderadeel</t>
  </si>
  <si>
    <t>Hardinxveld-Giessendam</t>
  </si>
  <si>
    <t>Heemskerk</t>
  </si>
  <si>
    <t>Alblasserdam</t>
  </si>
  <si>
    <t>Maasdonk</t>
  </si>
  <si>
    <t>Heusden</t>
  </si>
  <si>
    <t>Urk</t>
  </si>
  <si>
    <t>Grave</t>
  </si>
  <si>
    <t>Gorinchem</t>
  </si>
  <si>
    <t>Heerhugowaard</t>
  </si>
  <si>
    <t>Apeldoorn</t>
  </si>
  <si>
    <t>Renkum</t>
  </si>
  <si>
    <t>Hardenberg</t>
  </si>
  <si>
    <t>Aalburg</t>
  </si>
  <si>
    <t>Haaksbergen</t>
  </si>
  <si>
    <t>Tynaarlo</t>
  </si>
  <si>
    <t>Valkenswaard</t>
  </si>
  <si>
    <t>Bunnik</t>
  </si>
  <si>
    <t>Binnenmaas</t>
  </si>
  <si>
    <t>Rijssen-Holten</t>
  </si>
  <si>
    <t>Borne</t>
  </si>
  <si>
    <t>Tiel</t>
  </si>
  <si>
    <t>Zutphen</t>
  </si>
  <si>
    <t>Waddinxveen</t>
  </si>
  <si>
    <t>Franekeradeel</t>
  </si>
  <si>
    <t>Cromstrijen</t>
  </si>
  <si>
    <t>Berkelland</t>
  </si>
  <si>
    <t>Beek</t>
  </si>
  <si>
    <t>Deventer</t>
  </si>
  <si>
    <t>Leeuwarden</t>
  </si>
  <si>
    <t>Zandvoort</t>
  </si>
  <si>
    <t>Bronckhorst</t>
  </si>
  <si>
    <t>Putten</t>
  </si>
  <si>
    <t>Dronten</t>
  </si>
  <si>
    <t>Wierden</t>
  </si>
  <si>
    <t>Elburg</t>
  </si>
  <si>
    <t>Zaltbommel</t>
  </si>
  <si>
    <t>Nieuwegein</t>
  </si>
  <si>
    <t>Roerdalen</t>
  </si>
  <si>
    <t>Beverwijk</t>
  </si>
  <si>
    <t>Schinnen</t>
  </si>
  <si>
    <t>Brielle</t>
  </si>
  <si>
    <t>Arnhem</t>
  </si>
  <si>
    <t>Stein</t>
  </si>
  <si>
    <t>Vlissingen</t>
  </si>
  <si>
    <t>Bergeijk</t>
  </si>
  <si>
    <t>Hof van Twente</t>
  </si>
  <si>
    <t>Noord-Beveland</t>
  </si>
  <si>
    <t>Ede</t>
  </si>
  <si>
    <t>Oss</t>
  </si>
  <si>
    <t>Smallingerland</t>
  </si>
  <si>
    <t>Ooststellingwerf</t>
  </si>
  <si>
    <t>Sluis</t>
  </si>
  <si>
    <t>Noordenveld</t>
  </si>
  <si>
    <t>Nijmegen</t>
  </si>
  <si>
    <t>Renswoude</t>
  </si>
  <si>
    <t>Delft</t>
  </si>
  <si>
    <t>Neder-Betuwe</t>
  </si>
  <si>
    <t>Tholen</t>
  </si>
  <si>
    <t>Simpelveld</t>
  </si>
  <si>
    <t>Valkenburg aan de Geul</t>
  </si>
  <si>
    <t>Schouwen-Duiveland</t>
  </si>
  <si>
    <t>Westervoort</t>
  </si>
  <si>
    <t>s-Hertogenbosch</t>
  </si>
  <si>
    <t>Aalten</t>
  </si>
  <si>
    <t>Brummen</t>
  </si>
  <si>
    <t>Leerdam</t>
  </si>
  <si>
    <t>Achtkarspelen</t>
  </si>
  <si>
    <t>Hendrik-Ido-Ambacht</t>
  </si>
  <si>
    <t>Hengelo</t>
  </si>
  <si>
    <t>Deurne</t>
  </si>
  <si>
    <t>Bergen (L.)</t>
  </si>
  <si>
    <t>Hellendoorn</t>
  </si>
  <si>
    <t>Goirle</t>
  </si>
  <si>
    <t>Venray</t>
  </si>
  <si>
    <t>Nunspeet</t>
  </si>
  <si>
    <t>Maasdriel</t>
  </si>
  <si>
    <t>Vianen</t>
  </si>
  <si>
    <t>Loon op Zand</t>
  </si>
  <si>
    <t>Rijnwaarden</t>
  </si>
  <si>
    <t>Meppel</t>
  </si>
  <si>
    <t>Oisterwijk</t>
  </si>
  <si>
    <t>Kampen</t>
  </si>
  <si>
    <t>Dantumadiel</t>
  </si>
  <si>
    <t>Leidschendam-Voorburg</t>
  </si>
  <si>
    <t>Beesel</t>
  </si>
  <si>
    <t>Zundert</t>
  </si>
  <si>
    <t>Rhenen</t>
  </si>
  <si>
    <t>Korendijk</t>
  </si>
  <si>
    <t>Nuth</t>
  </si>
  <si>
    <t>Eindhoven</t>
  </si>
  <si>
    <t>Laarbeek</t>
  </si>
  <si>
    <t>Goes</t>
  </si>
  <si>
    <t>Slochteren</t>
  </si>
  <si>
    <t>Reimerswaal</t>
  </si>
  <si>
    <t>Tilburg</t>
  </si>
  <si>
    <t>Wassenaar</t>
  </si>
  <si>
    <t>Harderwijk</t>
  </si>
  <si>
    <t>Oud-Beijerland</t>
  </si>
  <si>
    <t>Papendrecht</t>
  </si>
  <si>
    <t>Assen</t>
  </si>
  <si>
    <t>Cuijk</t>
  </si>
  <si>
    <t>Heerenveen</t>
  </si>
  <si>
    <t>Hellevoetsluis</t>
  </si>
  <si>
    <t>Berg en Dal</t>
  </si>
  <si>
    <t>Steenwijkerland</t>
  </si>
  <si>
    <t>Roosendaal</t>
  </si>
  <si>
    <t>Dordrecht</t>
  </si>
  <si>
    <t>De Marne</t>
  </si>
  <si>
    <t>Steenbergen</t>
  </si>
  <si>
    <t>Leek</t>
  </si>
  <si>
    <t>Montferland</t>
  </si>
  <si>
    <t>Zevenaar</t>
  </si>
  <si>
    <t>Sliedrecht</t>
  </si>
  <si>
    <t>Etten-Leur</t>
  </si>
  <si>
    <t>Geertruidenberg</t>
  </si>
  <si>
    <t>Lelystad</t>
  </si>
  <si>
    <t>Moerdijk</t>
  </si>
  <si>
    <t>Helmond</t>
  </si>
  <si>
    <t>Vaals</t>
  </si>
  <si>
    <t>s-Gravenhage</t>
  </si>
  <si>
    <t>Gennep</t>
  </si>
  <si>
    <t>Oude IJsselstreek</t>
  </si>
  <si>
    <t>Rheden</t>
  </si>
  <si>
    <t>De Wolden</t>
  </si>
  <si>
    <t>Roermond</t>
  </si>
  <si>
    <t>Oosterhout</t>
  </si>
  <si>
    <t>Geldrop-Mierlo</t>
  </si>
  <si>
    <t>Sittard-Geleen</t>
  </si>
  <si>
    <t>Bergen op Zoom</t>
  </si>
  <si>
    <t>Borger-Odoorn</t>
  </si>
  <si>
    <t>Boxmeer</t>
  </si>
  <si>
    <t>Veenendaal</t>
  </si>
  <si>
    <t>Epe</t>
  </si>
  <si>
    <t>Loppersum</t>
  </si>
  <si>
    <t>Weststellingwerf</t>
  </si>
  <si>
    <t>Krimpen aan den IJssel</t>
  </si>
  <si>
    <t>Terneuzen</t>
  </si>
  <si>
    <t>Rijswijk</t>
  </si>
  <si>
    <t>Capelle aan den IJssel</t>
  </si>
  <si>
    <t>Breda</t>
  </si>
  <si>
    <t>Maastricht</t>
  </si>
  <si>
    <t>Zwijndrecht</t>
  </si>
  <si>
    <t>Doetinchem</t>
  </si>
  <si>
    <t>Goeree-Overflakkee</t>
  </si>
  <si>
    <t>Coevorden</t>
  </si>
  <si>
    <t>Rotterdam</t>
  </si>
  <si>
    <t>Nissewaard</t>
  </si>
  <si>
    <t>Gilze en Rijen</t>
  </si>
  <si>
    <t>Almelo</t>
  </si>
  <si>
    <t>Ridderkerk</t>
  </si>
  <si>
    <t>Zoetermeer</t>
  </si>
  <si>
    <t>Doesburg</t>
  </si>
  <si>
    <t>Landgraaf</t>
  </si>
  <si>
    <t>Grootegast</t>
  </si>
  <si>
    <t>Den Helder</t>
  </si>
  <si>
    <t>Oldenzaal</t>
  </si>
  <si>
    <t>Halderberge</t>
  </si>
  <si>
    <t>Eemsmond</t>
  </si>
  <si>
    <t>Enschede</t>
  </si>
  <si>
    <t>Losser</t>
  </si>
  <si>
    <t>Brunssum</t>
  </si>
  <si>
    <t>Kerkrade</t>
  </si>
  <si>
    <t>Twenterand</t>
  </si>
  <si>
    <t>Baarle-Nassau</t>
  </si>
  <si>
    <t>Menterwolde</t>
  </si>
  <si>
    <t>Purmerend</t>
  </si>
  <si>
    <t>Venlo</t>
  </si>
  <si>
    <t>Rucphen</t>
  </si>
  <si>
    <t>Bellingwedde</t>
  </si>
  <si>
    <t>Heerlen</t>
  </si>
  <si>
    <t>Hoogeveen</t>
  </si>
  <si>
    <t>Veendam</t>
  </si>
  <si>
    <t>Oldambt</t>
  </si>
  <si>
    <t>Hoogezand-Sappemeer</t>
  </si>
  <si>
    <t>Emmen</t>
  </si>
  <si>
    <t>Delfzijl</t>
  </si>
  <si>
    <t>Stadskanaal</t>
  </si>
  <si>
    <t>Vlagtwedde</t>
  </si>
  <si>
    <t>Appingedam</t>
  </si>
  <si>
    <t>Pekela</t>
  </si>
  <si>
    <t xml:space="preserve"> </t>
  </si>
  <si>
    <t>CVRM</t>
  </si>
  <si>
    <t>COPD</t>
  </si>
  <si>
    <t>Aantal 40 plussers</t>
  </si>
  <si>
    <t>Diabetes</t>
  </si>
  <si>
    <t>Kanker</t>
  </si>
  <si>
    <t>GESLACHT</t>
  </si>
  <si>
    <t>Man</t>
  </si>
  <si>
    <t>Vrouw</t>
  </si>
  <si>
    <t>aantal 80 plussers</t>
  </si>
  <si>
    <t>Dementie/parkinson</t>
  </si>
  <si>
    <t>CVRM en COPD en diabetes</t>
  </si>
  <si>
    <t>CVRM en COPD en diabetes en kanker</t>
  </si>
  <si>
    <t>CVRM en COPD en diabetes en dementie/Parkinson</t>
  </si>
  <si>
    <t>CVRM en COPD en diabetes en kanker en dementie/Parkinson</t>
  </si>
  <si>
    <t>CVRM en diabetes en kanker</t>
  </si>
  <si>
    <t>CVRM en diabetes en kanker en dementie/Parkinson</t>
  </si>
  <si>
    <t>CVRM en diabetes en Kanker</t>
  </si>
  <si>
    <t>CVRM en COPD en kanker</t>
  </si>
  <si>
    <t>CVRM en COPD en kanker en dementie/parkinson</t>
  </si>
  <si>
    <t>CVRM en diabetes en dementie/Parkinson</t>
  </si>
  <si>
    <t xml:space="preserve">percentage met CVRM </t>
  </si>
  <si>
    <t>percentage met COPD</t>
  </si>
  <si>
    <t>percentage met diabetes</t>
  </si>
  <si>
    <t>pecentage met kanker</t>
  </si>
  <si>
    <t>percentage met dementie/parkinson</t>
  </si>
  <si>
    <t>percentage mannen met 3 of meer aandoeningen</t>
  </si>
  <si>
    <t>percentage vrouwen met 3 of meer aandoeningen</t>
  </si>
  <si>
    <t>GM0003</t>
  </si>
  <si>
    <t>GM0005</t>
  </si>
  <si>
    <t>GM0009</t>
  </si>
  <si>
    <t>GM0010</t>
  </si>
  <si>
    <t>GM0014</t>
  </si>
  <si>
    <t>GM0015</t>
  </si>
  <si>
    <t>GM0017</t>
  </si>
  <si>
    <t>GM0022</t>
  </si>
  <si>
    <t>GM0024</t>
  </si>
  <si>
    <t>GM0025</t>
  </si>
  <si>
    <t>GM0034</t>
  </si>
  <si>
    <t>GM0037</t>
  </si>
  <si>
    <t>GM0047</t>
  </si>
  <si>
    <t>GM0050</t>
  </si>
  <si>
    <t>GM0053</t>
  </si>
  <si>
    <t>GM0056</t>
  </si>
  <si>
    <t>GM0058</t>
  </si>
  <si>
    <t>GM0059</t>
  </si>
  <si>
    <t>GM0060</t>
  </si>
  <si>
    <t>GM0072</t>
  </si>
  <si>
    <t>GM0074</t>
  </si>
  <si>
    <t>GM0079</t>
  </si>
  <si>
    <t>GM0080</t>
  </si>
  <si>
    <t>GM0085</t>
  </si>
  <si>
    <t>GM0086</t>
  </si>
  <si>
    <t>GM0088</t>
  </si>
  <si>
    <t>GM0090</t>
  </si>
  <si>
    <t>GM0093</t>
  </si>
  <si>
    <t>GM0096</t>
  </si>
  <si>
    <t>GM0098</t>
  </si>
  <si>
    <t>GM0106</t>
  </si>
  <si>
    <t>GM0109</t>
  </si>
  <si>
    <t>GM0114</t>
  </si>
  <si>
    <t>GM0118</t>
  </si>
  <si>
    <t>GM0119</t>
  </si>
  <si>
    <t>GM0141</t>
  </si>
  <si>
    <t>GM0147</t>
  </si>
  <si>
    <t>GM0148</t>
  </si>
  <si>
    <t>GM0150</t>
  </si>
  <si>
    <t>GM0153</t>
  </si>
  <si>
    <t>GM0158</t>
  </si>
  <si>
    <t>GM0160</t>
  </si>
  <si>
    <t>GM0163</t>
  </si>
  <si>
    <t>GM0164</t>
  </si>
  <si>
    <t>GM0166</t>
  </si>
  <si>
    <t>GM0168</t>
  </si>
  <si>
    <t>GM0171</t>
  </si>
  <si>
    <t>GM0173</t>
  </si>
  <si>
    <t>GM0175</t>
  </si>
  <si>
    <t>GM0177</t>
  </si>
  <si>
    <t>GM0180</t>
  </si>
  <si>
    <t>GM0183</t>
  </si>
  <si>
    <t>GM0184</t>
  </si>
  <si>
    <t>GM0189</t>
  </si>
  <si>
    <t>GM0193</t>
  </si>
  <si>
    <t>GM0197</t>
  </si>
  <si>
    <t>GM0200</t>
  </si>
  <si>
    <t>GM0202</t>
  </si>
  <si>
    <t>GM0203</t>
  </si>
  <si>
    <t>GM0209</t>
  </si>
  <si>
    <t>GM0213</t>
  </si>
  <si>
    <t>GM0214</t>
  </si>
  <si>
    <t>GM0216</t>
  </si>
  <si>
    <t>GM0221</t>
  </si>
  <si>
    <t>GM0222</t>
  </si>
  <si>
    <t>GM0225</t>
  </si>
  <si>
    <t>GM0226</t>
  </si>
  <si>
    <t>GM0228</t>
  </si>
  <si>
    <t>GM0230</t>
  </si>
  <si>
    <t>GM0232</t>
  </si>
  <si>
    <t>GM0233</t>
  </si>
  <si>
    <t>GM0236</t>
  </si>
  <si>
    <t>GM0243</t>
  </si>
  <si>
    <t>GM0244</t>
  </si>
  <si>
    <t>GM0246</t>
  </si>
  <si>
    <t>GM0252</t>
  </si>
  <si>
    <t>GM0262</t>
  </si>
  <si>
    <t>GM0263</t>
  </si>
  <si>
    <t>GM0267</t>
  </si>
  <si>
    <t>GM0268</t>
  </si>
  <si>
    <t>GM0269</t>
  </si>
  <si>
    <t>GM0273</t>
  </si>
  <si>
    <t>GM0274</t>
  </si>
  <si>
    <t>GM0275</t>
  </si>
  <si>
    <t>GM0277</t>
  </si>
  <si>
    <t>GM0279</t>
  </si>
  <si>
    <t>GM0281</t>
  </si>
  <si>
    <t>GM0285</t>
  </si>
  <si>
    <t>GM0289</t>
  </si>
  <si>
    <t>GM0293</t>
  </si>
  <si>
    <t>GM0294</t>
  </si>
  <si>
    <t>GM0296</t>
  </si>
  <si>
    <t>GM0297</t>
  </si>
  <si>
    <t>GM0299</t>
  </si>
  <si>
    <t>GM0301</t>
  </si>
  <si>
    <t>GM0302</t>
  </si>
  <si>
    <t>GM0303</t>
  </si>
  <si>
    <t>GM0304</t>
  </si>
  <si>
    <t>GM0307</t>
  </si>
  <si>
    <t>GM0308</t>
  </si>
  <si>
    <t>GM0310</t>
  </si>
  <si>
    <t>GM0312</t>
  </si>
  <si>
    <t>GM0313</t>
  </si>
  <si>
    <t>GM0317</t>
  </si>
  <si>
    <t>GM0321</t>
  </si>
  <si>
    <t>GM0327</t>
  </si>
  <si>
    <t>GM0331</t>
  </si>
  <si>
    <t>GM0335</t>
  </si>
  <si>
    <t>GM0339</t>
  </si>
  <si>
    <t>GM0340</t>
  </si>
  <si>
    <t>GM0342</t>
  </si>
  <si>
    <t>GM0344</t>
  </si>
  <si>
    <t>GM0345</t>
  </si>
  <si>
    <t>GM0351</t>
  </si>
  <si>
    <t>GM0352</t>
  </si>
  <si>
    <t>GM0353</t>
  </si>
  <si>
    <t>GM0355</t>
  </si>
  <si>
    <t>GM0356</t>
  </si>
  <si>
    <t>GM0358</t>
  </si>
  <si>
    <t>GM0361</t>
  </si>
  <si>
    <t>GM0362</t>
  </si>
  <si>
    <t>GM0363</t>
  </si>
  <si>
    <t>GM0370</t>
  </si>
  <si>
    <t>GM0373</t>
  </si>
  <si>
    <t>GM0375</t>
  </si>
  <si>
    <t>GM0376</t>
  </si>
  <si>
    <t>GM0377</t>
  </si>
  <si>
    <t>GM0383</t>
  </si>
  <si>
    <t>GM0384</t>
  </si>
  <si>
    <t>GM0385</t>
  </si>
  <si>
    <t>GM0388</t>
  </si>
  <si>
    <t>GM0392</t>
  </si>
  <si>
    <t>GM0393</t>
  </si>
  <si>
    <t>GM0394</t>
  </si>
  <si>
    <t>GM0396</t>
  </si>
  <si>
    <t>GM0397</t>
  </si>
  <si>
    <t>GM0398</t>
  </si>
  <si>
    <t>GM0399</t>
  </si>
  <si>
    <t>GM0400</t>
  </si>
  <si>
    <t>GM0402</t>
  </si>
  <si>
    <t>GM0405</t>
  </si>
  <si>
    <t>GM0406</t>
  </si>
  <si>
    <t>GM0415</t>
  </si>
  <si>
    <t>GM0416</t>
  </si>
  <si>
    <t>GM0417</t>
  </si>
  <si>
    <t>GM0420</t>
  </si>
  <si>
    <t>GM0431</t>
  </si>
  <si>
    <t>GM0432</t>
  </si>
  <si>
    <t>GM0437</t>
  </si>
  <si>
    <t>GM0439</t>
  </si>
  <si>
    <t>GM0441</t>
  </si>
  <si>
    <t>GM0448</t>
  </si>
  <si>
    <t>GM0450</t>
  </si>
  <si>
    <t>GM0451</t>
  </si>
  <si>
    <t>GM0453</t>
  </si>
  <si>
    <t>GM0457</t>
  </si>
  <si>
    <t>GM0473</t>
  </si>
  <si>
    <t>GM0479</t>
  </si>
  <si>
    <t>GM0482</t>
  </si>
  <si>
    <t>GM0484</t>
  </si>
  <si>
    <t>GM0489</t>
  </si>
  <si>
    <t>GM0498</t>
  </si>
  <si>
    <t>GM0501</t>
  </si>
  <si>
    <t>GM0502</t>
  </si>
  <si>
    <t>GM0503</t>
  </si>
  <si>
    <t>GM0505</t>
  </si>
  <si>
    <t>GM0512</t>
  </si>
  <si>
    <t>GM0513</t>
  </si>
  <si>
    <t>GM0518</t>
  </si>
  <si>
    <t>GM0523</t>
  </si>
  <si>
    <t>GM0530</t>
  </si>
  <si>
    <t>GM0531</t>
  </si>
  <si>
    <t>GM0532</t>
  </si>
  <si>
    <t>GM0534</t>
  </si>
  <si>
    <t>GM0537</t>
  </si>
  <si>
    <t>GM0542</t>
  </si>
  <si>
    <t>GM0545</t>
  </si>
  <si>
    <t>GM0546</t>
  </si>
  <si>
    <t>GM0547</t>
  </si>
  <si>
    <t>GM0553</t>
  </si>
  <si>
    <t>GM0556</t>
  </si>
  <si>
    <t>GM0569</t>
  </si>
  <si>
    <t>GM0575</t>
  </si>
  <si>
    <t>GM0576</t>
  </si>
  <si>
    <t>GM0579</t>
  </si>
  <si>
    <t>GM0584</t>
  </si>
  <si>
    <t>GM0585</t>
  </si>
  <si>
    <t>GM0588</t>
  </si>
  <si>
    <t>GM0589</t>
  </si>
  <si>
    <t>GM0590</t>
  </si>
  <si>
    <t>GM0597</t>
  </si>
  <si>
    <t>GM0599</t>
  </si>
  <si>
    <t>GM0603</t>
  </si>
  <si>
    <t>GM0606</t>
  </si>
  <si>
    <t>GM0610</t>
  </si>
  <si>
    <t>GM0611</t>
  </si>
  <si>
    <t>GM0613</t>
  </si>
  <si>
    <t>GM0614</t>
  </si>
  <si>
    <t>GM0617</t>
  </si>
  <si>
    <t>GM0620</t>
  </si>
  <si>
    <t>GM0622</t>
  </si>
  <si>
    <t>GM0626</t>
  </si>
  <si>
    <t>GM0627</t>
  </si>
  <si>
    <t>GM0629</t>
  </si>
  <si>
    <t>GM0632</t>
  </si>
  <si>
    <t>GM0637</t>
  </si>
  <si>
    <t>GM0638</t>
  </si>
  <si>
    <t>GM0642</t>
  </si>
  <si>
    <t>GM0654</t>
  </si>
  <si>
    <t>GM0664</t>
  </si>
  <si>
    <t>GM0668</t>
  </si>
  <si>
    <t>GM0677</t>
  </si>
  <si>
    <t>GM0678</t>
  </si>
  <si>
    <t>GM0687</t>
  </si>
  <si>
    <t>GM0689</t>
  </si>
  <si>
    <t>GM0703</t>
  </si>
  <si>
    <t>GM0707</t>
  </si>
  <si>
    <t>GM0715</t>
  </si>
  <si>
    <t>GM0716</t>
  </si>
  <si>
    <t>GM0717</t>
  </si>
  <si>
    <t>GM0718</t>
  </si>
  <si>
    <t>GM0733</t>
  </si>
  <si>
    <t>GM0736</t>
  </si>
  <si>
    <t>GM0737</t>
  </si>
  <si>
    <t>GM0738</t>
  </si>
  <si>
    <t>GM0743</t>
  </si>
  <si>
    <t>GM0744</t>
  </si>
  <si>
    <t>GM0748</t>
  </si>
  <si>
    <t>GM0753</t>
  </si>
  <si>
    <t>GM0755</t>
  </si>
  <si>
    <t>GM0756</t>
  </si>
  <si>
    <t>GM0757</t>
  </si>
  <si>
    <t>GM0758</t>
  </si>
  <si>
    <t>GM0762</t>
  </si>
  <si>
    <t>GM0765</t>
  </si>
  <si>
    <t>GM0766</t>
  </si>
  <si>
    <t>GM0770</t>
  </si>
  <si>
    <t>GM0772</t>
  </si>
  <si>
    <t>GM0777</t>
  </si>
  <si>
    <t>GM0779</t>
  </si>
  <si>
    <t>GM0784</t>
  </si>
  <si>
    <t>GM0785</t>
  </si>
  <si>
    <t>GM0786</t>
  </si>
  <si>
    <t>GM0788</t>
  </si>
  <si>
    <t>GM0794</t>
  </si>
  <si>
    <t>GM0796</t>
  </si>
  <si>
    <t>GM0797</t>
  </si>
  <si>
    <t>GM0798</t>
  </si>
  <si>
    <t>GM0809</t>
  </si>
  <si>
    <t>GM0815</t>
  </si>
  <si>
    <t>GM0820</t>
  </si>
  <si>
    <t>GM0823</t>
  </si>
  <si>
    <t>GM0824</t>
  </si>
  <si>
    <t>GM0826</t>
  </si>
  <si>
    <t>GM0828</t>
  </si>
  <si>
    <t>GM0840</t>
  </si>
  <si>
    <t>GM0845</t>
  </si>
  <si>
    <t>GM0847</t>
  </si>
  <si>
    <t>GM0848</t>
  </si>
  <si>
    <t>GM0851</t>
  </si>
  <si>
    <t>GM0852</t>
  </si>
  <si>
    <t>GM0855</t>
  </si>
  <si>
    <t>GM0856</t>
  </si>
  <si>
    <t>GM0858</t>
  </si>
  <si>
    <t>GM0861</t>
  </si>
  <si>
    <t>GM0865</t>
  </si>
  <si>
    <t>GM0866</t>
  </si>
  <si>
    <t>GM0867</t>
  </si>
  <si>
    <t>GM0870</t>
  </si>
  <si>
    <t>GM0873</t>
  </si>
  <si>
    <t>GM0874</t>
  </si>
  <si>
    <t>GM0879</t>
  </si>
  <si>
    <t>GM0880</t>
  </si>
  <si>
    <t>GM0881</t>
  </si>
  <si>
    <t>GM0882</t>
  </si>
  <si>
    <t>GM0888</t>
  </si>
  <si>
    <t>GM0889</t>
  </si>
  <si>
    <t>GM0893</t>
  </si>
  <si>
    <t>GM0899</t>
  </si>
  <si>
    <t>GM0907</t>
  </si>
  <si>
    <t>GM0917</t>
  </si>
  <si>
    <t>GM0928</t>
  </si>
  <si>
    <t>GM0935</t>
  </si>
  <si>
    <t>GM0938</t>
  </si>
  <si>
    <t>GM0944</t>
  </si>
  <si>
    <t>GM0946</t>
  </si>
  <si>
    <t>GM0951</t>
  </si>
  <si>
    <t>GM0957</t>
  </si>
  <si>
    <t>GM0962</t>
  </si>
  <si>
    <t>GM0965</t>
  </si>
  <si>
    <t>GM0971</t>
  </si>
  <si>
    <t>GM0981</t>
  </si>
  <si>
    <t>GM0983</t>
  </si>
  <si>
    <t>GM0984</t>
  </si>
  <si>
    <t>GM0986</t>
  </si>
  <si>
    <t>GM0988</t>
  </si>
  <si>
    <t>GM0994</t>
  </si>
  <si>
    <t>GM0995</t>
  </si>
  <si>
    <t>GM1507</t>
  </si>
  <si>
    <t>GM1509</t>
  </si>
  <si>
    <t>GM1525</t>
  </si>
  <si>
    <t>GM1581</t>
  </si>
  <si>
    <t>GM1586</t>
  </si>
  <si>
    <t>GM1598</t>
  </si>
  <si>
    <t>GM1621</t>
  </si>
  <si>
    <t>GM1640</t>
  </si>
  <si>
    <t>GM1641</t>
  </si>
  <si>
    <t>GM1651</t>
  </si>
  <si>
    <t>GM1652</t>
  </si>
  <si>
    <t>GM1655</t>
  </si>
  <si>
    <t>GM1658</t>
  </si>
  <si>
    <t>GM1659</t>
  </si>
  <si>
    <t>GM1663</t>
  </si>
  <si>
    <t>GM1667</t>
  </si>
  <si>
    <t>GM1669</t>
  </si>
  <si>
    <t>GM1674</t>
  </si>
  <si>
    <t>GM1676</t>
  </si>
  <si>
    <t>GM1680</t>
  </si>
  <si>
    <t>GM1681</t>
  </si>
  <si>
    <t>GM1684</t>
  </si>
  <si>
    <t>GM1685</t>
  </si>
  <si>
    <t>GM1690</t>
  </si>
  <si>
    <t>GM1695</t>
  </si>
  <si>
    <t>GM1696</t>
  </si>
  <si>
    <t>GM1699</t>
  </si>
  <si>
    <t>GM1700</t>
  </si>
  <si>
    <t>GM1701</t>
  </si>
  <si>
    <t>GM1702</t>
  </si>
  <si>
    <t>GM1705</t>
  </si>
  <si>
    <t>GM1706</t>
  </si>
  <si>
    <t>GM1708</t>
  </si>
  <si>
    <t>GM1709</t>
  </si>
  <si>
    <t>GM1711</t>
  </si>
  <si>
    <t>GM1714</t>
  </si>
  <si>
    <t>GM1719</t>
  </si>
  <si>
    <t>GM1721</t>
  </si>
  <si>
    <t>GM1722</t>
  </si>
  <si>
    <t>GM1723</t>
  </si>
  <si>
    <t>GM1724</t>
  </si>
  <si>
    <t>GM1728</t>
  </si>
  <si>
    <t>GM1729</t>
  </si>
  <si>
    <t>GM1730</t>
  </si>
  <si>
    <t>GM1731</t>
  </si>
  <si>
    <t>GM1734</t>
  </si>
  <si>
    <t>GM1735</t>
  </si>
  <si>
    <t>GM1740</t>
  </si>
  <si>
    <t>GM1742</t>
  </si>
  <si>
    <t>GM1771</t>
  </si>
  <si>
    <t>GM1773</t>
  </si>
  <si>
    <t>GM1774</t>
  </si>
  <si>
    <t>GM1783</t>
  </si>
  <si>
    <t>GM1842</t>
  </si>
  <si>
    <t>GM1859</t>
  </si>
  <si>
    <t>GM1876</t>
  </si>
  <si>
    <t>GM1883</t>
  </si>
  <si>
    <t>GM1884</t>
  </si>
  <si>
    <t>GM1891</t>
  </si>
  <si>
    <t>GM1892</t>
  </si>
  <si>
    <t>GM1894</t>
  </si>
  <si>
    <t>GM1895</t>
  </si>
  <si>
    <t>GM1896</t>
  </si>
  <si>
    <t>GM1900</t>
  </si>
  <si>
    <t>GM1901</t>
  </si>
  <si>
    <t>GM1903</t>
  </si>
  <si>
    <t>GM1904</t>
  </si>
  <si>
    <t>GM1911</t>
  </si>
  <si>
    <t>GM1916</t>
  </si>
  <si>
    <t>GM1924</t>
  </si>
  <si>
    <t>GM1926</t>
  </si>
  <si>
    <t>GM1927</t>
  </si>
  <si>
    <t>GM1930</t>
  </si>
  <si>
    <t>GM1931</t>
  </si>
  <si>
    <t>GM1940</t>
  </si>
  <si>
    <t>GM1942</t>
  </si>
  <si>
    <t>GM1945</t>
  </si>
  <si>
    <t>GM1955</t>
  </si>
  <si>
    <t>GEMEENTE_CODE</t>
  </si>
  <si>
    <t>COUNT_of_BSN_ENCRYPT</t>
  </si>
  <si>
    <t>0003</t>
  </si>
  <si>
    <t>0005</t>
  </si>
  <si>
    <t>0007</t>
  </si>
  <si>
    <t>0009</t>
  </si>
  <si>
    <t>0010</t>
  </si>
  <si>
    <t>0014</t>
  </si>
  <si>
    <t>0015</t>
  </si>
  <si>
    <t>0017</t>
  </si>
  <si>
    <t>0018</t>
  </si>
  <si>
    <t>0022</t>
  </si>
  <si>
    <t>0024</t>
  </si>
  <si>
    <t>0025</t>
  </si>
  <si>
    <t>0034</t>
  </si>
  <si>
    <t>0037</t>
  </si>
  <si>
    <t>0040</t>
  </si>
  <si>
    <t>0047</t>
  </si>
  <si>
    <t>0048</t>
  </si>
  <si>
    <t>0050</t>
  </si>
  <si>
    <t>0053</t>
  </si>
  <si>
    <t>0056</t>
  </si>
  <si>
    <t>0058</t>
  </si>
  <si>
    <t>0059</t>
  </si>
  <si>
    <t>0060</t>
  </si>
  <si>
    <t>0063</t>
  </si>
  <si>
    <t>0070</t>
  </si>
  <si>
    <t>0072</t>
  </si>
  <si>
    <t>0074</t>
  </si>
  <si>
    <t>0079</t>
  </si>
  <si>
    <t>0080</t>
  </si>
  <si>
    <t>0081</t>
  </si>
  <si>
    <t>0085</t>
  </si>
  <si>
    <t>0086</t>
  </si>
  <si>
    <t>0088</t>
  </si>
  <si>
    <t>0090</t>
  </si>
  <si>
    <t>0093</t>
  </si>
  <si>
    <t>0096</t>
  </si>
  <si>
    <t>0098</t>
  </si>
  <si>
    <t>0106</t>
  </si>
  <si>
    <t>0109</t>
  </si>
  <si>
    <t>0114</t>
  </si>
  <si>
    <t>0118</t>
  </si>
  <si>
    <t>0119</t>
  </si>
  <si>
    <t>0140</t>
  </si>
  <si>
    <t>0141</t>
  </si>
  <si>
    <t>0147</t>
  </si>
  <si>
    <t>0148</t>
  </si>
  <si>
    <t>0150</t>
  </si>
  <si>
    <t>0153</t>
  </si>
  <si>
    <t>0158</t>
  </si>
  <si>
    <t>0160</t>
  </si>
  <si>
    <t>0163</t>
  </si>
  <si>
    <t>0164</t>
  </si>
  <si>
    <t>0166</t>
  </si>
  <si>
    <t>0168</t>
  </si>
  <si>
    <t>0171</t>
  </si>
  <si>
    <t>0173</t>
  </si>
  <si>
    <t>0175</t>
  </si>
  <si>
    <t>0177</t>
  </si>
  <si>
    <t>0180</t>
  </si>
  <si>
    <t>0183</t>
  </si>
  <si>
    <t>0184</t>
  </si>
  <si>
    <t>0189</t>
  </si>
  <si>
    <t>0193</t>
  </si>
  <si>
    <t>0196</t>
  </si>
  <si>
    <t>0197</t>
  </si>
  <si>
    <t>0200</t>
  </si>
  <si>
    <t>0202</t>
  </si>
  <si>
    <t>0203</t>
  </si>
  <si>
    <t>0209</t>
  </si>
  <si>
    <t>0213</t>
  </si>
  <si>
    <t>0214</t>
  </si>
  <si>
    <t>0216</t>
  </si>
  <si>
    <t>0221</t>
  </si>
  <si>
    <t>0222</t>
  </si>
  <si>
    <t>0225</t>
  </si>
  <si>
    <t>0226</t>
  </si>
  <si>
    <t>0228</t>
  </si>
  <si>
    <t>0230</t>
  </si>
  <si>
    <t>0232</t>
  </si>
  <si>
    <t>0233</t>
  </si>
  <si>
    <t>0236</t>
  </si>
  <si>
    <t>0243</t>
  </si>
  <si>
    <t>0244</t>
  </si>
  <si>
    <t>0246</t>
  </si>
  <si>
    <t>0252</t>
  </si>
  <si>
    <t>0262</t>
  </si>
  <si>
    <t>0263</t>
  </si>
  <si>
    <t>0267</t>
  </si>
  <si>
    <t>0268</t>
  </si>
  <si>
    <t>0269</t>
  </si>
  <si>
    <t>0273</t>
  </si>
  <si>
    <t>0274</t>
  </si>
  <si>
    <t>0275</t>
  </si>
  <si>
    <t>0277</t>
  </si>
  <si>
    <t>0279</t>
  </si>
  <si>
    <t>0281</t>
  </si>
  <si>
    <t>0285</t>
  </si>
  <si>
    <t>0289</t>
  </si>
  <si>
    <t>0293</t>
  </si>
  <si>
    <t>0294</t>
  </si>
  <si>
    <t>0296</t>
  </si>
  <si>
    <t>0297</t>
  </si>
  <si>
    <t>0299</t>
  </si>
  <si>
    <t>0301</t>
  </si>
  <si>
    <t>0302</t>
  </si>
  <si>
    <t>0303</t>
  </si>
  <si>
    <t>0304</t>
  </si>
  <si>
    <t>0307</t>
  </si>
  <si>
    <t>0308</t>
  </si>
  <si>
    <t>0310</t>
  </si>
  <si>
    <t>0312</t>
  </si>
  <si>
    <t>0313</t>
  </si>
  <si>
    <t>0317</t>
  </si>
  <si>
    <t>0321</t>
  </si>
  <si>
    <t>0327</t>
  </si>
  <si>
    <t>0331</t>
  </si>
  <si>
    <t>0335</t>
  </si>
  <si>
    <t>0339</t>
  </si>
  <si>
    <t>0340</t>
  </si>
  <si>
    <t>0342</t>
  </si>
  <si>
    <t>0344</t>
  </si>
  <si>
    <t>0345</t>
  </si>
  <si>
    <t>0351</t>
  </si>
  <si>
    <t>0352</t>
  </si>
  <si>
    <t>0353</t>
  </si>
  <si>
    <t>0355</t>
  </si>
  <si>
    <t>0356</t>
  </si>
  <si>
    <t>0358</t>
  </si>
  <si>
    <t>0361</t>
  </si>
  <si>
    <t>0362</t>
  </si>
  <si>
    <t>0363</t>
  </si>
  <si>
    <t>0370</t>
  </si>
  <si>
    <t>0373</t>
  </si>
  <si>
    <t>0375</t>
  </si>
  <si>
    <t>0376</t>
  </si>
  <si>
    <t>0377</t>
  </si>
  <si>
    <t>0383</t>
  </si>
  <si>
    <t>0384</t>
  </si>
  <si>
    <t>0385</t>
  </si>
  <si>
    <t>0388</t>
  </si>
  <si>
    <t>0392</t>
  </si>
  <si>
    <t>0393</t>
  </si>
  <si>
    <t>0394</t>
  </si>
  <si>
    <t>0396</t>
  </si>
  <si>
    <t>0397</t>
  </si>
  <si>
    <t>0398</t>
  </si>
  <si>
    <t>0399</t>
  </si>
  <si>
    <t>0400</t>
  </si>
  <si>
    <t>0402</t>
  </si>
  <si>
    <t>0405</t>
  </si>
  <si>
    <t>0406</t>
  </si>
  <si>
    <t>0415</t>
  </si>
  <si>
    <t>0416</t>
  </si>
  <si>
    <t>0417</t>
  </si>
  <si>
    <t>0420</t>
  </si>
  <si>
    <t>0431</t>
  </si>
  <si>
    <t>0432</t>
  </si>
  <si>
    <t>0437</t>
  </si>
  <si>
    <t>0439</t>
  </si>
  <si>
    <t>0441</t>
  </si>
  <si>
    <t>0448</t>
  </si>
  <si>
    <t>0450</t>
  </si>
  <si>
    <t>0451</t>
  </si>
  <si>
    <t>0453</t>
  </si>
  <si>
    <t>0457</t>
  </si>
  <si>
    <t>0473</t>
  </si>
  <si>
    <t>0479</t>
  </si>
  <si>
    <t>0482</t>
  </si>
  <si>
    <t>0484</t>
  </si>
  <si>
    <t>0489</t>
  </si>
  <si>
    <t>0498</t>
  </si>
  <si>
    <t>0501</t>
  </si>
  <si>
    <t>0502</t>
  </si>
  <si>
    <t>0503</t>
  </si>
  <si>
    <t>0505</t>
  </si>
  <si>
    <t>0512</t>
  </si>
  <si>
    <t>0513</t>
  </si>
  <si>
    <t>0518</t>
  </si>
  <si>
    <t>0523</t>
  </si>
  <si>
    <t>0530</t>
  </si>
  <si>
    <t>0531</t>
  </si>
  <si>
    <t>0532</t>
  </si>
  <si>
    <t>0534</t>
  </si>
  <si>
    <t>0537</t>
  </si>
  <si>
    <t>0542</t>
  </si>
  <si>
    <t>0545</t>
  </si>
  <si>
    <t>0546</t>
  </si>
  <si>
    <t>0547</t>
  </si>
  <si>
    <t>0553</t>
  </si>
  <si>
    <t>0556</t>
  </si>
  <si>
    <t>0569</t>
  </si>
  <si>
    <t>0575</t>
  </si>
  <si>
    <t>0576</t>
  </si>
  <si>
    <t>0579</t>
  </si>
  <si>
    <t>0584</t>
  </si>
  <si>
    <t>0585</t>
  </si>
  <si>
    <t>0588</t>
  </si>
  <si>
    <t>0589</t>
  </si>
  <si>
    <t>0590</t>
  </si>
  <si>
    <t>0597</t>
  </si>
  <si>
    <t>0599</t>
  </si>
  <si>
    <t>0603</t>
  </si>
  <si>
    <t>0606</t>
  </si>
  <si>
    <t>0610</t>
  </si>
  <si>
    <t>0611</t>
  </si>
  <si>
    <t>0613</t>
  </si>
  <si>
    <t>0614</t>
  </si>
  <si>
    <t>0617</t>
  </si>
  <si>
    <t>0620</t>
  </si>
  <si>
    <t>0622</t>
  </si>
  <si>
    <t>0626</t>
  </si>
  <si>
    <t>0627</t>
  </si>
  <si>
    <t>0629</t>
  </si>
  <si>
    <t>0632</t>
  </si>
  <si>
    <t>0637</t>
  </si>
  <si>
    <t>0638</t>
  </si>
  <si>
    <t>0642</t>
  </si>
  <si>
    <t>0654</t>
  </si>
  <si>
    <t>0664</t>
  </si>
  <si>
    <t>0668</t>
  </si>
  <si>
    <t>0677</t>
  </si>
  <si>
    <t>0678</t>
  </si>
  <si>
    <t>0687</t>
  </si>
  <si>
    <t>0689</t>
  </si>
  <si>
    <t>0703</t>
  </si>
  <si>
    <t>0707</t>
  </si>
  <si>
    <t>0715</t>
  </si>
  <si>
    <t>0716</t>
  </si>
  <si>
    <t>0717</t>
  </si>
  <si>
    <t>0718</t>
  </si>
  <si>
    <t>0733</t>
  </si>
  <si>
    <t>0736</t>
  </si>
  <si>
    <t>0737</t>
  </si>
  <si>
    <t>0738</t>
  </si>
  <si>
    <t>0743</t>
  </si>
  <si>
    <t>0744</t>
  </si>
  <si>
    <t>0748</t>
  </si>
  <si>
    <t>0753</t>
  </si>
  <si>
    <t>0755</t>
  </si>
  <si>
    <t>0756</t>
  </si>
  <si>
    <t>0757</t>
  </si>
  <si>
    <t>0758</t>
  </si>
  <si>
    <t>0762</t>
  </si>
  <si>
    <t>0765</t>
  </si>
  <si>
    <t>0766</t>
  </si>
  <si>
    <t>0770</t>
  </si>
  <si>
    <t>0772</t>
  </si>
  <si>
    <t>0777</t>
  </si>
  <si>
    <t>0779</t>
  </si>
  <si>
    <t>0784</t>
  </si>
  <si>
    <t>0785</t>
  </si>
  <si>
    <t>0786</t>
  </si>
  <si>
    <t>0788</t>
  </si>
  <si>
    <t>0794</t>
  </si>
  <si>
    <t>0796</t>
  </si>
  <si>
    <t>0797</t>
  </si>
  <si>
    <t>0798</t>
  </si>
  <si>
    <t>0809</t>
  </si>
  <si>
    <t>0815</t>
  </si>
  <si>
    <t>0820</t>
  </si>
  <si>
    <t>0823</t>
  </si>
  <si>
    <t>0824</t>
  </si>
  <si>
    <t>0826</t>
  </si>
  <si>
    <t>0828</t>
  </si>
  <si>
    <t>0840</t>
  </si>
  <si>
    <t>0845</t>
  </si>
  <si>
    <t>0847</t>
  </si>
  <si>
    <t>0848</t>
  </si>
  <si>
    <t>0851</t>
  </si>
  <si>
    <t>0852</t>
  </si>
  <si>
    <t>0855</t>
  </si>
  <si>
    <t>0856</t>
  </si>
  <si>
    <t>0858</t>
  </si>
  <si>
    <t>0861</t>
  </si>
  <si>
    <t>0865</t>
  </si>
  <si>
    <t>0866</t>
  </si>
  <si>
    <t>0867</t>
  </si>
  <si>
    <t>0870</t>
  </si>
  <si>
    <t>0873</t>
  </si>
  <si>
    <t>0874</t>
  </si>
  <si>
    <t>0879</t>
  </si>
  <si>
    <t>0880</t>
  </si>
  <si>
    <t>0881</t>
  </si>
  <si>
    <t>0882</t>
  </si>
  <si>
    <t>0888</t>
  </si>
  <si>
    <t>0889</t>
  </si>
  <si>
    <t>0893</t>
  </si>
  <si>
    <t>0899</t>
  </si>
  <si>
    <t>0907</t>
  </si>
  <si>
    <t>0917</t>
  </si>
  <si>
    <t>0928</t>
  </si>
  <si>
    <t>0935</t>
  </si>
  <si>
    <t>0938</t>
  </si>
  <si>
    <t>0944</t>
  </si>
  <si>
    <t>0946</t>
  </si>
  <si>
    <t>0951</t>
  </si>
  <si>
    <t>0957</t>
  </si>
  <si>
    <t>0962</t>
  </si>
  <si>
    <t>0965</t>
  </si>
  <si>
    <t>0971</t>
  </si>
  <si>
    <t>0981</t>
  </si>
  <si>
    <t>0983</t>
  </si>
  <si>
    <t>0984</t>
  </si>
  <si>
    <t>0986</t>
  </si>
  <si>
    <t>0988</t>
  </si>
  <si>
    <t>0994</t>
  </si>
  <si>
    <t>0995</t>
  </si>
  <si>
    <t>1507</t>
  </si>
  <si>
    <t>1509</t>
  </si>
  <si>
    <t>1525</t>
  </si>
  <si>
    <t>1581</t>
  </si>
  <si>
    <t>1586</t>
  </si>
  <si>
    <t>1598</t>
  </si>
  <si>
    <t>1621</t>
  </si>
  <si>
    <t>1640</t>
  </si>
  <si>
    <t>1641</t>
  </si>
  <si>
    <t>1651</t>
  </si>
  <si>
    <t>1652</t>
  </si>
  <si>
    <t>1655</t>
  </si>
  <si>
    <t>1658</t>
  </si>
  <si>
    <t>1659</t>
  </si>
  <si>
    <t>1663</t>
  </si>
  <si>
    <t>1667</t>
  </si>
  <si>
    <t>1669</t>
  </si>
  <si>
    <t>1674</t>
  </si>
  <si>
    <t>1676</t>
  </si>
  <si>
    <t>1680</t>
  </si>
  <si>
    <t>1681</t>
  </si>
  <si>
    <t>1684</t>
  </si>
  <si>
    <t>1685</t>
  </si>
  <si>
    <t>1690</t>
  </si>
  <si>
    <t>1695</t>
  </si>
  <si>
    <t>1696</t>
  </si>
  <si>
    <t>1699</t>
  </si>
  <si>
    <t>1700</t>
  </si>
  <si>
    <t>1701</t>
  </si>
  <si>
    <t>1702</t>
  </si>
  <si>
    <t>1705</t>
  </si>
  <si>
    <t>1706</t>
  </si>
  <si>
    <t>1708</t>
  </si>
  <si>
    <t>1709</t>
  </si>
  <si>
    <t>1711</t>
  </si>
  <si>
    <t>1714</t>
  </si>
  <si>
    <t>1719</t>
  </si>
  <si>
    <t>1721</t>
  </si>
  <si>
    <t>1722</t>
  </si>
  <si>
    <t>1723</t>
  </si>
  <si>
    <t>1724</t>
  </si>
  <si>
    <t>1728</t>
  </si>
  <si>
    <t>1729</t>
  </si>
  <si>
    <t>1730</t>
  </si>
  <si>
    <t>1731</t>
  </si>
  <si>
    <t>1734</t>
  </si>
  <si>
    <t>1735</t>
  </si>
  <si>
    <t>1740</t>
  </si>
  <si>
    <t>1742</t>
  </si>
  <si>
    <t>1771</t>
  </si>
  <si>
    <t>1773</t>
  </si>
  <si>
    <t>1774</t>
  </si>
  <si>
    <t>1783</t>
  </si>
  <si>
    <t>1842</t>
  </si>
  <si>
    <t>1859</t>
  </si>
  <si>
    <t>1876</t>
  </si>
  <si>
    <t>1883</t>
  </si>
  <si>
    <t>1884</t>
  </si>
  <si>
    <t>1891</t>
  </si>
  <si>
    <t>1892</t>
  </si>
  <si>
    <t>1894</t>
  </si>
  <si>
    <t>1895</t>
  </si>
  <si>
    <t>1896</t>
  </si>
  <si>
    <t>1900</t>
  </si>
  <si>
    <t>1901</t>
  </si>
  <si>
    <t>1903</t>
  </si>
  <si>
    <t>1904</t>
  </si>
  <si>
    <t>1908</t>
  </si>
  <si>
    <t>1911</t>
  </si>
  <si>
    <t>1916</t>
  </si>
  <si>
    <t>1924</t>
  </si>
  <si>
    <t>1926</t>
  </si>
  <si>
    <t>1927</t>
  </si>
  <si>
    <t>1930</t>
  </si>
  <si>
    <t>1931</t>
  </si>
  <si>
    <t>1940</t>
  </si>
  <si>
    <t>1942</t>
  </si>
  <si>
    <t>1945</t>
  </si>
  <si>
    <t>1948</t>
  </si>
  <si>
    <t>1955</t>
  </si>
  <si>
    <t>1987</t>
  </si>
  <si>
    <t>GM1948</t>
  </si>
  <si>
    <t>% 40 plussers ≥ 3 aandoeningen</t>
  </si>
  <si>
    <t>LEEFTIJD_31DEC</t>
  </si>
  <si>
    <t>% patienten</t>
  </si>
  <si>
    <t>Project:</t>
  </si>
  <si>
    <r>
      <t>Bestand:</t>
    </r>
    <r>
      <rPr>
        <sz val="10"/>
        <color rgb="FF4B2A25"/>
        <rFont val="Century Gothic"/>
        <family val="2"/>
      </rPr>
      <t xml:space="preserve">   </t>
    </r>
  </si>
  <si>
    <t xml:space="preserve">Structuur (beschrijving werkbladen):  </t>
  </si>
  <si>
    <r>
      <t xml:space="preserve">Toelichting: </t>
    </r>
    <r>
      <rPr>
        <sz val="10"/>
        <color rgb="FF4B2A25"/>
        <rFont val="Century Gothic"/>
        <family val="2"/>
      </rPr>
      <t xml:space="preserve"> </t>
    </r>
    <r>
      <rPr>
        <b/>
        <sz val="10"/>
        <color rgb="FF4B2A25"/>
        <rFont val="Century Gothic"/>
        <family val="2"/>
      </rPr>
      <t xml:space="preserve"> </t>
    </r>
  </si>
  <si>
    <t xml:space="preserve">Auteur(s):   </t>
  </si>
  <si>
    <t xml:space="preserve">Wijzigingbeheer  </t>
  </si>
  <si>
    <t>Meierijstad</t>
  </si>
  <si>
    <t>Gemeentenaam</t>
  </si>
  <si>
    <t>Gemeentecode</t>
  </si>
  <si>
    <t>• Voorblad</t>
  </si>
  <si>
    <t>© Copyright 2019 Vektis - Sparrenheuvel 18 - 3708 JE Zeist - KvK 30230118</t>
  </si>
  <si>
    <t>POH-GGZ</t>
  </si>
  <si>
    <t>GB-GGZ</t>
  </si>
  <si>
    <t>S-GGZ zonder verblijf</t>
  </si>
  <si>
    <t>S-GGZ met verblijf</t>
  </si>
  <si>
    <t>ZZP-B</t>
  </si>
  <si>
    <t>Soort ggz</t>
  </si>
  <si>
    <t>Aantal patiënten 2017</t>
  </si>
  <si>
    <t>Midden-Groningen</t>
  </si>
  <si>
    <t>S?dwest-Frysl?n</t>
  </si>
  <si>
    <t>'s-Gravenhage</t>
  </si>
  <si>
    <t>'s-Hertogenbosch</t>
  </si>
  <si>
    <t>Waadhoeke</t>
  </si>
  <si>
    <t>Westerwolde</t>
  </si>
  <si>
    <t>GM1949</t>
  </si>
  <si>
    <t>GM1950</t>
  </si>
  <si>
    <t>GM1952</t>
  </si>
  <si>
    <t>Percentage ggz 2017</t>
  </si>
  <si>
    <t>Jaar</t>
  </si>
  <si>
    <t>Opnamepercentage S-GGZ</t>
  </si>
  <si>
    <t xml:space="preserve">Jaar </t>
  </si>
  <si>
    <t>Verblijfsdagen per patient S-GGZ</t>
  </si>
  <si>
    <t>licht tot matig (A,B,C)</t>
  </si>
  <si>
    <t>gemiddeld (D)</t>
  </si>
  <si>
    <t>intensief (E,F,G,H)</t>
  </si>
  <si>
    <t>Aantal patiënten S-GGZ</t>
  </si>
  <si>
    <t>Aantal patiënten per type ggz</t>
  </si>
  <si>
    <t>Angst</t>
  </si>
  <si>
    <t>Bipolaire Stoornis</t>
  </si>
  <si>
    <t>Depressie</t>
  </si>
  <si>
    <t>Eetstoornis</t>
  </si>
  <si>
    <t>Persoonlijkheidsstoornis</t>
  </si>
  <si>
    <t>Schizofrenie</t>
  </si>
  <si>
    <t>Somatoforme Stoornis</t>
  </si>
  <si>
    <t>Verslaving</t>
  </si>
  <si>
    <t>Aandoening</t>
  </si>
  <si>
    <t>Aantal patiënten 2013</t>
  </si>
  <si>
    <t>Verdeling aantal patiënten 2013</t>
  </si>
  <si>
    <t>Verdeling aantal patiënten 2017</t>
  </si>
  <si>
    <t>Opnamepercentage 2013</t>
  </si>
  <si>
    <t>Verblijfsdagen per patiënt 2013</t>
  </si>
  <si>
    <t>Opnamepercentage 2017</t>
  </si>
  <si>
    <t>Verblijfsdagen per patiënt 2017</t>
  </si>
  <si>
    <t xml:space="preserve">De figuur geeft het opnamepercentage in 2017 weer uitgezet tegen het verschil in opnamepercentage tussen 2013 en 2017. </t>
  </si>
  <si>
    <t>De omvang van de bollen is representatief voor het aantal patiënten in 2017.</t>
  </si>
  <si>
    <t xml:space="preserve">De figuur geeft het aantal verblijfsdagen per patiënt in 2017 weer uitgezet tegen het verschil in het verblijfsdagen per patiënt tussen 2013 en 2017. </t>
  </si>
  <si>
    <t>Factsheet Ambulantisering in de ggz</t>
  </si>
  <si>
    <t>data bij factsheet.xlsx</t>
  </si>
  <si>
    <t>• 1 Aantal ggz 2017</t>
  </si>
  <si>
    <t>• 2 Percentage ggz per gemeente</t>
  </si>
  <si>
    <t>• 3 Aantal ggz 2013-2017</t>
  </si>
  <si>
    <t>• 4 Opnamepercentage S-GGZ</t>
  </si>
  <si>
    <t>• 5 Verblijfsdagen S-GGZ</t>
  </si>
  <si>
    <t>• 6 Verblijfszwaarte S-GGZ</t>
  </si>
  <si>
    <t>• 7 Aantal per aandoening</t>
  </si>
  <si>
    <t>• 8 Opname en verblijf aandoening</t>
  </si>
  <si>
    <t>Ilona Verburg</t>
  </si>
  <si>
    <r>
      <t xml:space="preserve">• </t>
    </r>
    <r>
      <rPr>
        <sz val="10"/>
        <rFont val="Century Gothic"/>
        <family val="2"/>
      </rPr>
      <t>Aangemaakt: 21 juni 2019</t>
    </r>
  </si>
  <si>
    <t>Brondata:</t>
  </si>
  <si>
    <t>• Persoonskenmerken: Dataset Verzekerden</t>
  </si>
  <si>
    <t>• Informatiesysteem GGZ (QG)</t>
  </si>
  <si>
    <r>
      <rPr>
        <sz val="10"/>
        <color rgb="FF4B2A25"/>
        <rFont val="Century Gothic"/>
        <family val="2"/>
      </rPr>
      <t>• Informatiesysteem WLZ (QA)</t>
    </r>
    <r>
      <rPr>
        <sz val="10"/>
        <color rgb="FF4B2A25"/>
        <rFont val="Century Gothic"/>
        <family val="2"/>
      </rPr>
      <t xml:space="preserve"> </t>
    </r>
  </si>
  <si>
    <r>
      <rPr>
        <b/>
        <i/>
        <sz val="10"/>
        <color rgb="FF4B2A25"/>
        <rFont val="Century Gothic"/>
        <family val="2"/>
      </rPr>
      <t>Dekkingspercentage:</t>
    </r>
    <r>
      <rPr>
        <sz val="10"/>
        <color rgb="FF4B2A25"/>
        <rFont val="Century Gothic"/>
        <family val="2"/>
      </rPr>
      <t xml:space="preserve"> </t>
    </r>
  </si>
  <si>
    <t>• De gegevens zijn gebaseerd op nagenoeg alle Nederlandse verzekerden. De dekkingsgraad is voor alle ggz zorgsoorten meer dan 99%.</t>
  </si>
  <si>
    <t xml:space="preserve">• Volledigheid: 2016: 100%, 2017: vrijwel 100% </t>
  </si>
  <si>
    <t>In de afgelopen jaren zijn er in de geestelijke gezondheidszorg (ggz) een aantal beleidsmatige veranderingen geweest. In 2012 hebben overheid, zorgverzekeraars en zorgaanbieders een bestuurlijk akkoord gesloten over de ambulantisering van de ggz. Daarin hebben zij de ambitie gedeeld om de totale beddencapaciteit tot 2020 met 1/3 deel af te bouwen. In deze factsheet laten we zien dat deze doelstelling binnen handbereik is. Er is ingezet om bij ggz-problematiek een opname te voorkomen en patiënten zoveel mogelijk ambulant te behandelen. Ook zijn de praktijkondersteuner ggz (POH-GGZ) en generalistische basis ggz (GB-GGZ) ingevoerd om de zorg dichter bij huis te brengen.</t>
  </si>
  <si>
    <t>Deze factsheet gaat over het gebruik van ggz onder verzekerden van 18-plussers in Nederland. Er wordt hierbij gekeken naar hoe de ggz in de tijd is veranderd tussen 2013 en 2017. We kijken hierbij ook naar regionale verschillen.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</si>
</sst>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64" formatCode="_ * #,##0_ ;_ * \-#,##0_ ;_ * &quot;-&quot;??_ ;_ @_ "/>
    <numFmt numFmtId="165" formatCode="0.0%"/>
    <numFmt numFmtId="166" formatCode="_ * #,##0.000_ ;_ * \-#,##0.000_ ;_ * &quot;-&quot;??_ ;_ @_ "/>
    <numFmt numFmtId="167" formatCode="_ * #,##0.0_ ;_ * \-#,##0.0_ ;_ * &quot;-&quot;??_ ;_ @_ "/>
    <numFmt numFmtId="168" formatCode="0_ ;\-0\ "/>
  </numFmts>
  <fonts count="17" x14ac:knownFonts="1">
    <font>
      <sz val="10"/>
      <color theme="1"/>
      <name val="Century Gothic"/>
      <family val="2"/>
    </font>
    <font>
      <sz val="10"/>
      <color theme="1"/>
      <name val="Century Gothic"/>
      <family val="2"/>
    </font>
    <font>
      <sz val="10"/>
      <color rgb="FF006100"/>
      <name val="Century Gothic"/>
      <family val="2"/>
    </font>
    <font>
      <b/>
      <sz val="10"/>
      <color theme="1"/>
      <name val="Century Gothic"/>
      <family val="2"/>
    </font>
    <font>
      <sz val="10"/>
      <color theme="0"/>
      <name val="Century Gothic"/>
      <family val="2"/>
    </font>
    <font>
      <sz val="10"/>
      <name val="Century Gothic"/>
      <family val="2"/>
    </font>
    <font>
      <sz val="10"/>
      <name val="Arial"/>
    </font>
    <font>
      <b/>
      <sz val="10"/>
      <color rgb="FF4B2A25"/>
      <name val="Century Gothic"/>
      <family val="2"/>
    </font>
    <font>
      <sz val="10"/>
      <color rgb="FF4B2A25"/>
      <name val="Century Gothic"/>
      <family val="2"/>
    </font>
    <font>
      <b/>
      <sz val="10"/>
      <name val="Century Gothic"/>
      <family val="2"/>
    </font>
    <font>
      <sz val="8"/>
      <name val="Arial"/>
      <family val="2"/>
    </font>
    <font>
      <sz val="8"/>
      <name val="Century Gothic"/>
      <family val="2"/>
    </font>
    <font>
      <b/>
      <sz val="9"/>
      <color theme="1"/>
      <name val="Century Gothic"/>
      <family val="2"/>
    </font>
    <font>
      <sz val="9"/>
      <name val="Century Gothic"/>
      <family val="2"/>
    </font>
    <font>
      <b/>
      <sz val="9"/>
      <color theme="0"/>
      <name val="Century Gothic"/>
      <family val="2"/>
    </font>
    <font>
      <sz val="10"/>
      <color rgb="FFFF0000"/>
      <name val="Century Gothic"/>
      <family val="2"/>
    </font>
    <font>
      <b/>
      <i/>
      <sz val="10"/>
      <color rgb="FF4B2A25"/>
      <name val="Century Gothic"/>
      <family val="2"/>
    </font>
  </fonts>
  <fills count="14">
    <fill>
      <patternFill patternType="none"/>
    </fill>
    <fill>
      <patternFill patternType="gray125"/>
    </fill>
    <fill>
      <patternFill patternType="solid">
        <fgColor rgb="FFC6EFCE"/>
      </patternFill>
    </fill>
    <fill>
      <patternFill patternType="solid">
        <fgColor theme="9"/>
      </patternFill>
    </fill>
    <fill>
      <patternFill patternType="solid">
        <fgColor rgb="FFFF0000"/>
        <bgColor indexed="64"/>
      </patternFill>
    </fill>
    <fill>
      <patternFill patternType="solid">
        <fgColor rgb="FFEBEBEB"/>
        <bgColor indexed="64"/>
      </patternFill>
    </fill>
    <fill>
      <patternFill patternType="solid">
        <fgColor theme="0"/>
        <bgColor indexed="64"/>
      </patternFill>
    </fill>
    <fill>
      <patternFill patternType="solid">
        <fgColor rgb="FFF59E77"/>
        <bgColor auto="1"/>
      </patternFill>
    </fill>
    <fill>
      <patternFill patternType="solid">
        <fgColor rgb="FFF59E77"/>
        <bgColor indexed="64"/>
      </patternFill>
    </fill>
    <fill>
      <patternFill patternType="solid">
        <fgColor rgb="FFDEC29D"/>
        <bgColor indexed="64"/>
      </patternFill>
    </fill>
    <fill>
      <patternFill patternType="solid">
        <fgColor rgb="FFFFE6AF"/>
        <bgColor indexed="64"/>
      </patternFill>
    </fill>
    <fill>
      <patternFill patternType="solid">
        <fgColor rgb="FF9D736A"/>
        <bgColor indexed="64"/>
      </patternFill>
    </fill>
    <fill>
      <patternFill patternType="solid">
        <fgColor rgb="FFECB4A1"/>
        <bgColor indexed="64"/>
      </patternFill>
    </fill>
    <fill>
      <patternFill patternType="solid">
        <fgColor rgb="FFFFFFFF"/>
      </patternFill>
    </fill>
  </fills>
  <borders count="42">
    <border>
      <left/>
      <right/>
      <top/>
      <bottom/>
      <diagonal/>
    </border>
    <border>
      <left/>
      <right style="thin">
        <color rgb="FF4B2A25"/>
      </right>
      <top/>
      <bottom style="thin">
        <color rgb="FF4B2A25"/>
      </bottom>
      <diagonal/>
    </border>
    <border>
      <left/>
      <right style="thin">
        <color rgb="FF4B2A25"/>
      </right>
      <top style="thin">
        <color rgb="FF4B2A25"/>
      </top>
      <bottom style="thin">
        <color rgb="FF4B2A25"/>
      </bottom>
      <diagonal/>
    </border>
    <border>
      <left style="medium">
        <color indexed="64"/>
      </left>
      <right style="thin">
        <color rgb="FF4B2A25"/>
      </right>
      <top style="thin">
        <color rgb="FF4B2A25"/>
      </top>
      <bottom style="thin">
        <color rgb="FF4B2A25"/>
      </bottom>
      <diagonal/>
    </border>
    <border>
      <left style="thin">
        <color rgb="FF4B2A25"/>
      </left>
      <right style="medium">
        <color indexed="64"/>
      </right>
      <top style="thin">
        <color rgb="FF4B2A25"/>
      </top>
      <bottom/>
      <diagonal/>
    </border>
    <border>
      <left style="thin">
        <color rgb="FF4B2A25"/>
      </left>
      <right style="medium">
        <color indexed="64"/>
      </right>
      <top/>
      <bottom/>
      <diagonal/>
    </border>
    <border>
      <left style="medium">
        <color indexed="64"/>
      </left>
      <right style="thin">
        <color rgb="FF4B2A25"/>
      </right>
      <top style="thin">
        <color rgb="FF4B2A25"/>
      </top>
      <bottom style="medium">
        <color indexed="64"/>
      </bottom>
      <diagonal/>
    </border>
    <border>
      <left style="thin">
        <color rgb="FF4B2A25"/>
      </left>
      <right style="medium">
        <color indexed="64"/>
      </right>
      <top/>
      <bottom style="medium">
        <color indexed="64"/>
      </bottom>
      <diagonal/>
    </border>
    <border>
      <left style="thin">
        <color rgb="FF4B2A25"/>
      </left>
      <right/>
      <top/>
      <bottom/>
      <diagonal/>
    </border>
    <border>
      <left style="thin">
        <color rgb="FF4B2A25"/>
      </left>
      <right/>
      <top/>
      <bottom style="medium">
        <color indexed="64"/>
      </bottom>
      <diagonal/>
    </border>
    <border>
      <left/>
      <right style="medium">
        <color indexed="64"/>
      </right>
      <top style="medium">
        <color indexed="64"/>
      </top>
      <bottom/>
      <diagonal/>
    </border>
    <border>
      <left style="medium">
        <color indexed="64"/>
      </left>
      <right style="thin">
        <color rgb="FF4B2A25"/>
      </right>
      <top/>
      <bottom style="thin">
        <color rgb="FF4B2A25"/>
      </bottom>
      <diagonal/>
    </border>
    <border>
      <left/>
      <right style="medium">
        <color indexed="64"/>
      </right>
      <top/>
      <bottom/>
      <diagonal/>
    </border>
    <border>
      <left/>
      <right style="thin">
        <color rgb="FF4B2A25"/>
      </right>
      <top style="thin">
        <color rgb="FF4B2A25"/>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thin">
        <color theme="1"/>
      </right>
      <top style="medium">
        <color indexed="64"/>
      </top>
      <bottom/>
      <diagonal/>
    </border>
    <border>
      <left style="thin">
        <color theme="1"/>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thin">
        <color rgb="FF4B2A25"/>
      </top>
      <bottom style="thin">
        <color rgb="FF4B2A25"/>
      </bottom>
      <diagonal/>
    </border>
    <border>
      <left style="medium">
        <color indexed="64"/>
      </left>
      <right/>
      <top style="thin">
        <color rgb="FF4B2A25"/>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bottom style="thin">
        <color rgb="FF4B2A25"/>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4" fillId="3"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6" fillId="0" borderId="0"/>
  </cellStyleXfs>
  <cellXfs count="140">
    <xf numFmtId="0" fontId="0" fillId="0" borderId="0" xfId="0"/>
    <xf numFmtId="9" fontId="0" fillId="0" borderId="0" xfId="2" applyFont="1"/>
    <xf numFmtId="49" fontId="0" fillId="0" borderId="0" xfId="0" applyNumberFormat="1"/>
    <xf numFmtId="0" fontId="0" fillId="0" borderId="0" xfId="0" applyFill="1"/>
    <xf numFmtId="164" fontId="0" fillId="0" borderId="0" xfId="1" applyNumberFormat="1" applyFont="1" applyFill="1"/>
    <xf numFmtId="49" fontId="0" fillId="0" borderId="0" xfId="0" applyNumberFormat="1" applyFill="1"/>
    <xf numFmtId="0" fontId="0" fillId="0" borderId="0" xfId="0" applyNumberFormat="1" applyFill="1"/>
    <xf numFmtId="0" fontId="2" fillId="0" borderId="0" xfId="3" applyNumberFormat="1" applyFill="1"/>
    <xf numFmtId="49" fontId="0" fillId="0" borderId="0" xfId="0" quotePrefix="1" applyNumberFormat="1" applyFill="1"/>
    <xf numFmtId="0" fontId="3" fillId="0" borderId="0" xfId="0" applyFont="1" applyFill="1"/>
    <xf numFmtId="0" fontId="0" fillId="0" borderId="0" xfId="0" quotePrefix="1" applyFill="1"/>
    <xf numFmtId="164" fontId="0" fillId="0" borderId="0" xfId="0" applyNumberFormat="1"/>
    <xf numFmtId="165" fontId="0" fillId="0" borderId="0" xfId="2" applyNumberFormat="1" applyFont="1"/>
    <xf numFmtId="43" fontId="0" fillId="0" borderId="0" xfId="0" applyNumberFormat="1"/>
    <xf numFmtId="166" fontId="0" fillId="0" borderId="0" xfId="0" applyNumberFormat="1"/>
    <xf numFmtId="43" fontId="0" fillId="0" borderId="0" xfId="1" applyFont="1"/>
    <xf numFmtId="166" fontId="0" fillId="0" borderId="0" xfId="1" applyNumberFormat="1" applyFont="1"/>
    <xf numFmtId="164" fontId="0" fillId="4" borderId="0" xfId="1" applyNumberFormat="1" applyFont="1" applyFill="1"/>
    <xf numFmtId="0" fontId="0" fillId="4" borderId="0" xfId="0" applyNumberFormat="1" applyFill="1"/>
    <xf numFmtId="164" fontId="0" fillId="0" borderId="0" xfId="1" applyNumberFormat="1" applyFont="1"/>
    <xf numFmtId="164" fontId="5" fillId="0" borderId="0" xfId="4" applyNumberFormat="1" applyFont="1" applyFill="1"/>
    <xf numFmtId="9" fontId="5" fillId="0" borderId="0" xfId="4" applyNumberFormat="1" applyFont="1" applyFill="1"/>
    <xf numFmtId="165" fontId="5" fillId="0" borderId="0" xfId="4" applyNumberFormat="1" applyFont="1" applyFill="1"/>
    <xf numFmtId="167" fontId="0" fillId="0" borderId="0" xfId="1" applyNumberFormat="1" applyFont="1"/>
    <xf numFmtId="0" fontId="0" fillId="0" borderId="0" xfId="0"/>
    <xf numFmtId="49" fontId="0" fillId="0" borderId="0" xfId="0" applyNumberFormat="1"/>
    <xf numFmtId="0" fontId="0" fillId="0" borderId="0" xfId="0" applyNumberFormat="1"/>
    <xf numFmtId="0" fontId="0" fillId="0" borderId="0" xfId="0"/>
    <xf numFmtId="49" fontId="0" fillId="0" borderId="0" xfId="0" applyNumberFormat="1"/>
    <xf numFmtId="0" fontId="0" fillId="0" borderId="0" xfId="0"/>
    <xf numFmtId="0" fontId="6" fillId="5" borderId="0" xfId="7" applyFill="1"/>
    <xf numFmtId="0" fontId="6" fillId="5" borderId="0" xfId="7" applyFill="1" applyAlignment="1">
      <alignment horizontal="left" indent="1"/>
    </xf>
    <xf numFmtId="0" fontId="6" fillId="6" borderId="0" xfId="7" applyFill="1"/>
    <xf numFmtId="0" fontId="6" fillId="6" borderId="0" xfId="7" applyFill="1" applyBorder="1" applyAlignment="1">
      <alignment horizontal="left" indent="1"/>
    </xf>
    <xf numFmtId="0" fontId="6" fillId="0" borderId="0" xfId="7" applyFill="1" applyBorder="1" applyAlignment="1">
      <alignment horizontal="left" indent="1"/>
    </xf>
    <xf numFmtId="0" fontId="6" fillId="7" borderId="0" xfId="7" applyFill="1" applyBorder="1" applyAlignment="1">
      <alignment horizontal="left" indent="1"/>
    </xf>
    <xf numFmtId="0" fontId="6" fillId="6" borderId="0" xfId="7" applyFill="1" applyBorder="1" applyAlignment="1">
      <alignment horizontal="left"/>
    </xf>
    <xf numFmtId="0" fontId="6" fillId="6" borderId="0" xfId="7" applyFill="1" applyAlignment="1">
      <alignment wrapText="1"/>
    </xf>
    <xf numFmtId="0" fontId="7" fillId="6" borderId="0" xfId="7" applyFont="1" applyFill="1" applyBorder="1" applyAlignment="1">
      <alignment horizontal="left" wrapText="1"/>
    </xf>
    <xf numFmtId="0" fontId="6" fillId="5" borderId="0" xfId="7" applyFill="1" applyAlignment="1">
      <alignment wrapText="1"/>
    </xf>
    <xf numFmtId="0" fontId="5" fillId="6" borderId="0" xfId="7" applyFont="1" applyFill="1" applyBorder="1" applyAlignment="1">
      <alignment horizontal="left" wrapText="1"/>
    </xf>
    <xf numFmtId="0" fontId="9" fillId="6" borderId="0" xfId="7" applyFont="1" applyFill="1" applyBorder="1" applyAlignment="1">
      <alignment horizontal="left" wrapText="1"/>
    </xf>
    <xf numFmtId="0" fontId="6" fillId="0" borderId="0" xfId="7" applyFill="1" applyAlignment="1">
      <alignment horizontal="left" indent="1"/>
    </xf>
    <xf numFmtId="0" fontId="5" fillId="8" borderId="0" xfId="7" applyFont="1" applyFill="1" applyAlignment="1">
      <alignment horizontal="left" indent="1"/>
    </xf>
    <xf numFmtId="0" fontId="10" fillId="6" borderId="0" xfId="7" applyFont="1" applyFill="1" applyAlignment="1">
      <alignment horizontal="right" vertical="center"/>
    </xf>
    <xf numFmtId="0" fontId="11" fillId="6" borderId="0" xfId="7" applyFont="1" applyFill="1" applyAlignment="1">
      <alignment horizontal="right" vertical="center"/>
    </xf>
    <xf numFmtId="0" fontId="1" fillId="6" borderId="0" xfId="0" applyNumberFormat="1" applyFont="1" applyFill="1" applyBorder="1" applyAlignment="1"/>
    <xf numFmtId="0" fontId="5" fillId="6" borderId="0" xfId="0" applyNumberFormat="1" applyFont="1" applyFill="1" applyBorder="1" applyAlignment="1"/>
    <xf numFmtId="0" fontId="5" fillId="6" borderId="0" xfId="0" applyNumberFormat="1" applyFont="1" applyFill="1" applyAlignment="1"/>
    <xf numFmtId="0" fontId="0" fillId="6" borderId="0" xfId="0" applyFill="1"/>
    <xf numFmtId="9" fontId="0" fillId="6" borderId="0" xfId="2" applyFont="1" applyFill="1"/>
    <xf numFmtId="165" fontId="0" fillId="6" borderId="0" xfId="2" applyNumberFormat="1" applyFont="1" applyFill="1"/>
    <xf numFmtId="0" fontId="0" fillId="6" borderId="0" xfId="0" applyFill="1" applyAlignment="1">
      <alignment horizontal="left"/>
    </xf>
    <xf numFmtId="0" fontId="12" fillId="9" borderId="1" xfId="0" applyFont="1" applyFill="1" applyBorder="1" applyAlignment="1">
      <alignment horizontal="left" wrapText="1"/>
    </xf>
    <xf numFmtId="0" fontId="12" fillId="9" borderId="2" xfId="0" applyFont="1" applyFill="1" applyBorder="1" applyAlignment="1">
      <alignment horizontal="left" wrapText="1"/>
    </xf>
    <xf numFmtId="43" fontId="5" fillId="6" borderId="0" xfId="1" applyFont="1" applyFill="1" applyAlignment="1"/>
    <xf numFmtId="164" fontId="12" fillId="9" borderId="3" xfId="1" applyNumberFormat="1" applyFont="1" applyFill="1" applyBorder="1" applyAlignment="1">
      <alignment horizontal="left" wrapText="1"/>
    </xf>
    <xf numFmtId="164" fontId="13" fillId="10" borderId="4" xfId="1" applyNumberFormat="1" applyFont="1" applyFill="1" applyBorder="1" applyAlignment="1">
      <alignment horizontal="right"/>
    </xf>
    <xf numFmtId="164" fontId="13" fillId="6" borderId="5" xfId="1" applyNumberFormat="1" applyFont="1" applyFill="1" applyBorder="1" applyAlignment="1">
      <alignment horizontal="right"/>
    </xf>
    <xf numFmtId="164" fontId="13" fillId="10" borderId="5" xfId="1" applyNumberFormat="1" applyFont="1" applyFill="1" applyBorder="1" applyAlignment="1">
      <alignment horizontal="right"/>
    </xf>
    <xf numFmtId="164" fontId="12" fillId="9" borderId="6" xfId="1" applyNumberFormat="1" applyFont="1" applyFill="1" applyBorder="1" applyAlignment="1">
      <alignment horizontal="left" wrapText="1"/>
    </xf>
    <xf numFmtId="164" fontId="13" fillId="10" borderId="7" xfId="1" applyNumberFormat="1" applyFont="1" applyFill="1" applyBorder="1" applyAlignment="1">
      <alignment horizontal="right"/>
    </xf>
    <xf numFmtId="165" fontId="5" fillId="6" borderId="0" xfId="2" applyNumberFormat="1" applyFont="1" applyFill="1" applyBorder="1" applyAlignment="1"/>
    <xf numFmtId="49" fontId="12" fillId="12" borderId="11" xfId="0" applyNumberFormat="1" applyFont="1" applyFill="1" applyBorder="1" applyAlignment="1">
      <alignment horizontal="left" wrapText="1"/>
    </xf>
    <xf numFmtId="49" fontId="12" fillId="12" borderId="3" xfId="0" applyNumberFormat="1" applyFont="1" applyFill="1" applyBorder="1" applyAlignment="1">
      <alignment horizontal="left" wrapText="1"/>
    </xf>
    <xf numFmtId="49" fontId="12" fillId="12" borderId="6" xfId="0" applyNumberFormat="1" applyFont="1" applyFill="1" applyBorder="1" applyAlignment="1">
      <alignment horizontal="left" wrapText="1"/>
    </xf>
    <xf numFmtId="0" fontId="12" fillId="9" borderId="13" xfId="0" applyFont="1" applyFill="1" applyBorder="1" applyAlignment="1">
      <alignment horizontal="left" wrapText="1"/>
    </xf>
    <xf numFmtId="165" fontId="13" fillId="10" borderId="12" xfId="2" applyNumberFormat="1" applyFont="1" applyFill="1" applyBorder="1" applyAlignment="1">
      <alignment horizontal="right"/>
    </xf>
    <xf numFmtId="165" fontId="13" fillId="6" borderId="12" xfId="2" applyNumberFormat="1" applyFont="1" applyFill="1" applyBorder="1" applyAlignment="1">
      <alignment horizontal="right"/>
    </xf>
    <xf numFmtId="165" fontId="13" fillId="6" borderId="14" xfId="2" applyNumberFormat="1" applyFont="1" applyFill="1" applyBorder="1" applyAlignment="1">
      <alignment horizontal="right"/>
    </xf>
    <xf numFmtId="0" fontId="14" fillId="11" borderId="19" xfId="0" applyFont="1" applyFill="1" applyBorder="1" applyAlignment="1">
      <alignment horizontal="left" wrapText="1"/>
    </xf>
    <xf numFmtId="0" fontId="14" fillId="11" borderId="20" xfId="0" applyFont="1" applyFill="1" applyBorder="1" applyAlignment="1">
      <alignment horizontal="left" wrapText="1"/>
    </xf>
    <xf numFmtId="0" fontId="14" fillId="11" borderId="15" xfId="0" applyFont="1" applyFill="1" applyBorder="1" applyAlignment="1">
      <alignment horizontal="left" wrapText="1"/>
    </xf>
    <xf numFmtId="0" fontId="14" fillId="11" borderId="16" xfId="0" applyFont="1" applyFill="1" applyBorder="1" applyAlignment="1">
      <alignment horizontal="left" wrapText="1"/>
    </xf>
    <xf numFmtId="0" fontId="14" fillId="11" borderId="17" xfId="0" applyFont="1" applyFill="1" applyBorder="1" applyAlignment="1">
      <alignment horizontal="left" wrapText="1"/>
    </xf>
    <xf numFmtId="0" fontId="14" fillId="11" borderId="18" xfId="0" applyFont="1" applyFill="1" applyBorder="1" applyAlignment="1">
      <alignment horizontal="left" wrapText="1"/>
    </xf>
    <xf numFmtId="164" fontId="13" fillId="6" borderId="12" xfId="1" applyNumberFormat="1" applyFont="1" applyFill="1" applyBorder="1" applyAlignment="1">
      <alignment horizontal="right"/>
    </xf>
    <xf numFmtId="164" fontId="13" fillId="10" borderId="12" xfId="1" applyNumberFormat="1" applyFont="1" applyFill="1" applyBorder="1" applyAlignment="1">
      <alignment horizontal="right"/>
    </xf>
    <xf numFmtId="164" fontId="13" fillId="10" borderId="14" xfId="1" applyNumberFormat="1" applyFont="1" applyFill="1" applyBorder="1" applyAlignment="1">
      <alignment horizontal="right"/>
    </xf>
    <xf numFmtId="164" fontId="13" fillId="6" borderId="8" xfId="1" applyNumberFormat="1" applyFont="1" applyFill="1" applyBorder="1" applyAlignment="1">
      <alignment horizontal="right"/>
    </xf>
    <xf numFmtId="164" fontId="13" fillId="10" borderId="8" xfId="1" applyNumberFormat="1" applyFont="1" applyFill="1" applyBorder="1" applyAlignment="1">
      <alignment horizontal="right"/>
    </xf>
    <xf numFmtId="164" fontId="13" fillId="10" borderId="9" xfId="1" applyNumberFormat="1" applyFont="1" applyFill="1" applyBorder="1" applyAlignment="1">
      <alignment horizontal="right"/>
    </xf>
    <xf numFmtId="164" fontId="13" fillId="6" borderId="21" xfId="1" applyNumberFormat="1" applyFont="1" applyFill="1" applyBorder="1" applyAlignment="1">
      <alignment horizontal="right"/>
    </xf>
    <xf numFmtId="164" fontId="13" fillId="10" borderId="21" xfId="1" applyNumberFormat="1" applyFont="1" applyFill="1" applyBorder="1" applyAlignment="1">
      <alignment horizontal="right"/>
    </xf>
    <xf numFmtId="164" fontId="13" fillId="10" borderId="22" xfId="1" applyNumberFormat="1" applyFont="1" applyFill="1" applyBorder="1" applyAlignment="1">
      <alignment horizontal="right"/>
    </xf>
    <xf numFmtId="164" fontId="13" fillId="6" borderId="23" xfId="1" applyNumberFormat="1" applyFont="1" applyFill="1" applyBorder="1" applyAlignment="1">
      <alignment horizontal="right"/>
    </xf>
    <xf numFmtId="164" fontId="13" fillId="10" borderId="23" xfId="1" applyNumberFormat="1" applyFont="1" applyFill="1" applyBorder="1" applyAlignment="1">
      <alignment horizontal="right"/>
    </xf>
    <xf numFmtId="164" fontId="13" fillId="6" borderId="0" xfId="1" applyNumberFormat="1" applyFont="1" applyFill="1" applyBorder="1" applyAlignment="1">
      <alignment horizontal="right"/>
    </xf>
    <xf numFmtId="164" fontId="13" fillId="10" borderId="0" xfId="1" applyNumberFormat="1" applyFont="1" applyFill="1" applyBorder="1" applyAlignment="1">
      <alignment horizontal="right"/>
    </xf>
    <xf numFmtId="164" fontId="13" fillId="10" borderId="25" xfId="1" applyNumberFormat="1" applyFont="1" applyFill="1" applyBorder="1" applyAlignment="1">
      <alignment horizontal="right"/>
    </xf>
    <xf numFmtId="0" fontId="14" fillId="11" borderId="26" xfId="0" applyFont="1" applyFill="1" applyBorder="1" applyAlignment="1">
      <alignment horizontal="left" wrapText="1"/>
    </xf>
    <xf numFmtId="0" fontId="14" fillId="11" borderId="27" xfId="0" applyFont="1" applyFill="1" applyBorder="1" applyAlignment="1">
      <alignment horizontal="left" wrapText="1"/>
    </xf>
    <xf numFmtId="165" fontId="13" fillId="10" borderId="28" xfId="2" applyNumberFormat="1" applyFont="1" applyFill="1" applyBorder="1" applyAlignment="1">
      <alignment horizontal="right"/>
    </xf>
    <xf numFmtId="165" fontId="13" fillId="6" borderId="21" xfId="2" applyNumberFormat="1" applyFont="1" applyFill="1" applyBorder="1" applyAlignment="1">
      <alignment horizontal="right"/>
    </xf>
    <xf numFmtId="165" fontId="13" fillId="10" borderId="21" xfId="2" applyNumberFormat="1" applyFont="1" applyFill="1" applyBorder="1" applyAlignment="1">
      <alignment horizontal="right"/>
    </xf>
    <xf numFmtId="0" fontId="12" fillId="9" borderId="29" xfId="0" applyFont="1" applyFill="1" applyBorder="1" applyAlignment="1">
      <alignment horizontal="left" wrapText="1"/>
    </xf>
    <xf numFmtId="165" fontId="13" fillId="10" borderId="30" xfId="2" applyNumberFormat="1" applyFont="1" applyFill="1" applyBorder="1" applyAlignment="1">
      <alignment horizontal="right"/>
    </xf>
    <xf numFmtId="165" fontId="13" fillId="6" borderId="23" xfId="2" applyNumberFormat="1" applyFont="1" applyFill="1" applyBorder="1" applyAlignment="1">
      <alignment horizontal="right"/>
    </xf>
    <xf numFmtId="165" fontId="13" fillId="10" borderId="23" xfId="2" applyNumberFormat="1" applyFont="1" applyFill="1" applyBorder="1" applyAlignment="1">
      <alignment horizontal="right"/>
    </xf>
    <xf numFmtId="0" fontId="12" fillId="9" borderId="31" xfId="0" applyFont="1" applyFill="1" applyBorder="1" applyAlignment="1">
      <alignment horizontal="left" wrapText="1"/>
    </xf>
    <xf numFmtId="165" fontId="13" fillId="10" borderId="24" xfId="2" applyNumberFormat="1" applyFont="1" applyFill="1" applyBorder="1" applyAlignment="1">
      <alignment horizontal="right"/>
    </xf>
    <xf numFmtId="168" fontId="12" fillId="9" borderId="3" xfId="1" applyNumberFormat="1" applyFont="1" applyFill="1" applyBorder="1" applyAlignment="1">
      <alignment horizontal="left" wrapText="1"/>
    </xf>
    <xf numFmtId="168" fontId="12" fillId="9" borderId="6" xfId="1" applyNumberFormat="1" applyFont="1" applyFill="1" applyBorder="1" applyAlignment="1">
      <alignment horizontal="left" wrapText="1"/>
    </xf>
    <xf numFmtId="168" fontId="12" fillId="9" borderId="32" xfId="1" applyNumberFormat="1" applyFont="1" applyFill="1" applyBorder="1" applyAlignment="1">
      <alignment horizontal="left" wrapText="1"/>
    </xf>
    <xf numFmtId="168" fontId="12" fillId="9" borderId="33" xfId="1" applyNumberFormat="1" applyFont="1" applyFill="1" applyBorder="1" applyAlignment="1">
      <alignment horizontal="left" wrapText="1"/>
    </xf>
    <xf numFmtId="164" fontId="13" fillId="10" borderId="28" xfId="1" applyNumberFormat="1" applyFont="1" applyFill="1" applyBorder="1" applyAlignment="1">
      <alignment horizontal="right"/>
    </xf>
    <xf numFmtId="164" fontId="13" fillId="6" borderId="34" xfId="1" applyNumberFormat="1" applyFont="1" applyFill="1" applyBorder="1" applyAlignment="1">
      <alignment horizontal="right"/>
    </xf>
    <xf numFmtId="164" fontId="13" fillId="10" borderId="34" xfId="1" applyNumberFormat="1" applyFont="1" applyFill="1" applyBorder="1" applyAlignment="1">
      <alignment horizontal="right"/>
    </xf>
    <xf numFmtId="164" fontId="13" fillId="10" borderId="35" xfId="1" applyNumberFormat="1" applyFont="1" applyFill="1" applyBorder="1" applyAlignment="1">
      <alignment horizontal="right"/>
    </xf>
    <xf numFmtId="168" fontId="12" fillId="9" borderId="36" xfId="1" applyNumberFormat="1" applyFont="1" applyFill="1" applyBorder="1" applyAlignment="1">
      <alignment horizontal="left" wrapText="1"/>
    </xf>
    <xf numFmtId="0" fontId="14" fillId="11" borderId="37" xfId="0" applyFont="1" applyFill="1" applyBorder="1" applyAlignment="1">
      <alignment horizontal="left" wrapText="1"/>
    </xf>
    <xf numFmtId="0" fontId="14" fillId="11" borderId="40" xfId="0" applyFont="1" applyFill="1" applyBorder="1" applyAlignment="1">
      <alignment horizontal="left" wrapText="1"/>
    </xf>
    <xf numFmtId="0" fontId="14" fillId="11" borderId="41" xfId="0" applyFont="1" applyFill="1" applyBorder="1" applyAlignment="1">
      <alignment horizontal="left" wrapText="1"/>
    </xf>
    <xf numFmtId="168" fontId="12" fillId="9" borderId="11" xfId="1" applyNumberFormat="1" applyFont="1" applyFill="1" applyBorder="1" applyAlignment="1">
      <alignment horizontal="left" wrapText="1"/>
    </xf>
    <xf numFmtId="9" fontId="13" fillId="10" borderId="21" xfId="2" applyFont="1" applyFill="1" applyBorder="1" applyAlignment="1">
      <alignment horizontal="right"/>
    </xf>
    <xf numFmtId="9" fontId="13" fillId="6" borderId="21" xfId="2" applyFont="1" applyFill="1" applyBorder="1" applyAlignment="1">
      <alignment horizontal="right"/>
    </xf>
    <xf numFmtId="9" fontId="13" fillId="10" borderId="28" xfId="2" applyFont="1" applyFill="1" applyBorder="1" applyAlignment="1">
      <alignment horizontal="right"/>
    </xf>
    <xf numFmtId="168" fontId="12" fillId="9" borderId="29" xfId="1" applyNumberFormat="1" applyFont="1" applyFill="1" applyBorder="1" applyAlignment="1">
      <alignment horizontal="left" wrapText="1"/>
    </xf>
    <xf numFmtId="9" fontId="13" fillId="10" borderId="30" xfId="2" applyFont="1" applyFill="1" applyBorder="1" applyAlignment="1">
      <alignment horizontal="right"/>
    </xf>
    <xf numFmtId="9" fontId="13" fillId="6" borderId="23" xfId="2" applyFont="1" applyFill="1" applyBorder="1" applyAlignment="1">
      <alignment horizontal="right"/>
    </xf>
    <xf numFmtId="9" fontId="13" fillId="10" borderId="23" xfId="2" applyFont="1" applyFill="1" applyBorder="1" applyAlignment="1">
      <alignment horizontal="right"/>
    </xf>
    <xf numFmtId="168" fontId="12" fillId="9" borderId="31" xfId="1" applyNumberFormat="1" applyFont="1" applyFill="1" applyBorder="1" applyAlignment="1">
      <alignment horizontal="left" wrapText="1"/>
    </xf>
    <xf numFmtId="164" fontId="13" fillId="6" borderId="22" xfId="1" applyNumberFormat="1" applyFont="1" applyFill="1" applyBorder="1" applyAlignment="1">
      <alignment horizontal="right"/>
    </xf>
    <xf numFmtId="9" fontId="13" fillId="6" borderId="22" xfId="2" applyFont="1" applyFill="1" applyBorder="1" applyAlignment="1">
      <alignment horizontal="right"/>
    </xf>
    <xf numFmtId="9" fontId="13" fillId="6" borderId="24" xfId="2" applyFont="1" applyFill="1" applyBorder="1" applyAlignment="1">
      <alignment horizontal="right"/>
    </xf>
    <xf numFmtId="1" fontId="0" fillId="6" borderId="0" xfId="2" applyNumberFormat="1" applyFont="1" applyFill="1"/>
    <xf numFmtId="164" fontId="13" fillId="10" borderId="30" xfId="1" applyNumberFormat="1" applyFont="1" applyFill="1" applyBorder="1" applyAlignment="1">
      <alignment horizontal="right"/>
    </xf>
    <xf numFmtId="164" fontId="13" fillId="6" borderId="24" xfId="1" applyNumberFormat="1" applyFont="1" applyFill="1" applyBorder="1" applyAlignment="1">
      <alignment horizontal="right"/>
    </xf>
    <xf numFmtId="165" fontId="13" fillId="6" borderId="22" xfId="2" applyNumberFormat="1" applyFont="1" applyFill="1" applyBorder="1" applyAlignment="1">
      <alignment horizontal="right"/>
    </xf>
    <xf numFmtId="0" fontId="5" fillId="0" borderId="0" xfId="0" applyFont="1" applyAlignment="1">
      <alignment vertical="center"/>
    </xf>
    <xf numFmtId="0" fontId="16" fillId="13" borderId="0" xfId="7" applyFont="1" applyFill="1" applyAlignment="1">
      <alignment horizontal="left" vertical="center"/>
    </xf>
    <xf numFmtId="0" fontId="8" fillId="13" borderId="0" xfId="7" applyFont="1" applyFill="1" applyAlignment="1">
      <alignment horizontal="left" vertical="center"/>
    </xf>
    <xf numFmtId="0" fontId="5" fillId="6" borderId="0" xfId="0" applyFont="1" applyFill="1" applyBorder="1" applyAlignment="1">
      <alignment horizontal="left" wrapText="1"/>
    </xf>
    <xf numFmtId="0" fontId="5" fillId="13" borderId="0" xfId="7" applyFont="1" applyFill="1" applyAlignment="1">
      <alignment horizontal="left" vertical="center" wrapText="1"/>
    </xf>
    <xf numFmtId="0" fontId="5" fillId="13" borderId="0" xfId="7" applyFont="1" applyFill="1" applyAlignment="1">
      <alignment horizontal="left" vertical="center"/>
    </xf>
    <xf numFmtId="0" fontId="15" fillId="0" borderId="0" xfId="0" applyFont="1" applyAlignment="1">
      <alignment wrapText="1"/>
    </xf>
    <xf numFmtId="0" fontId="5" fillId="0" borderId="0" xfId="0" applyFont="1" applyAlignment="1">
      <alignment wrapText="1"/>
    </xf>
    <xf numFmtId="0" fontId="14" fillId="11" borderId="39" xfId="0" applyFont="1" applyFill="1" applyBorder="1" applyAlignment="1">
      <alignment horizontal="center" wrapText="1"/>
    </xf>
    <xf numFmtId="0" fontId="14" fillId="11" borderId="10" xfId="0" applyFont="1" applyFill="1" applyBorder="1" applyAlignment="1">
      <alignment horizontal="center" wrapText="1"/>
    </xf>
    <xf numFmtId="0" fontId="14" fillId="11" borderId="38" xfId="0" applyFont="1" applyFill="1" applyBorder="1" applyAlignment="1">
      <alignment horizontal="center" wrapText="1"/>
    </xf>
  </cellXfs>
  <cellStyles count="8">
    <cellStyle name="Accent6" xfId="4" builtinId="49"/>
    <cellStyle name="Goed" xfId="3" builtinId="26"/>
    <cellStyle name="Komma" xfId="1" builtinId="3"/>
    <cellStyle name="Komma 2" xfId="5"/>
    <cellStyle name="Komma 3" xfId="6"/>
    <cellStyle name="Procent" xfId="2" builtinId="5"/>
    <cellStyle name="Standaard" xfId="0" builtinId="0"/>
    <cellStyle name="Standaard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'blad 1'!$B$1</c:f>
              <c:strCache>
                <c:ptCount val="1"/>
                <c:pt idx="0">
                  <c:v>man</c:v>
                </c:pt>
              </c:strCache>
            </c:strRef>
          </c:tx>
          <c:spPr>
            <a:solidFill>
              <a:schemeClr val="accent1"/>
            </a:solidFill>
            <a:ln>
              <a:noFill/>
            </a:ln>
            <a:effectLst/>
          </c:spPr>
          <c:invertIfNegative val="0"/>
          <c:cat>
            <c:strRef>
              <c:f>'blad 1'!$A$2:$A$4</c:f>
              <c:strCache>
                <c:ptCount val="3"/>
                <c:pt idx="0">
                  <c:v>1 aandoening</c:v>
                </c:pt>
                <c:pt idx="1">
                  <c:v>2 aandoeningen</c:v>
                </c:pt>
                <c:pt idx="2">
                  <c:v>3 of meer aandoeningen</c:v>
                </c:pt>
              </c:strCache>
            </c:strRef>
          </c:cat>
          <c:val>
            <c:numRef>
              <c:f>'blad 1'!$B$2:$B$4</c:f>
              <c:numCache>
                <c:formatCode>_ * #,##0_ ;_ * \-#,##0_ ;_ * "-"??_ ;_ @_ </c:formatCode>
                <c:ptCount val="3"/>
                <c:pt idx="0">
                  <c:v>1301748</c:v>
                </c:pt>
                <c:pt idx="1">
                  <c:v>657574</c:v>
                </c:pt>
                <c:pt idx="2">
                  <c:v>177946</c:v>
                </c:pt>
              </c:numCache>
            </c:numRef>
          </c:val>
          <c:extLst>
            <c:ext xmlns:c16="http://schemas.microsoft.com/office/drawing/2014/chart" uri="{C3380CC4-5D6E-409C-BE32-E72D297353CC}">
              <c16:uniqueId val="{00000000-08C1-4B28-8054-057C7849BD82}"/>
            </c:ext>
          </c:extLst>
        </c:ser>
        <c:ser>
          <c:idx val="1"/>
          <c:order val="1"/>
          <c:tx>
            <c:strRef>
              <c:f>'blad 1'!$C$1</c:f>
              <c:strCache>
                <c:ptCount val="1"/>
                <c:pt idx="0">
                  <c:v>vrouw</c:v>
                </c:pt>
              </c:strCache>
            </c:strRef>
          </c:tx>
          <c:spPr>
            <a:solidFill>
              <a:schemeClr val="accent2"/>
            </a:solidFill>
            <a:ln>
              <a:noFill/>
            </a:ln>
            <a:effectLst/>
          </c:spPr>
          <c:invertIfNegative val="0"/>
          <c:cat>
            <c:strRef>
              <c:f>'blad 1'!$A$2:$A$4</c:f>
              <c:strCache>
                <c:ptCount val="3"/>
                <c:pt idx="0">
                  <c:v>1 aandoening</c:v>
                </c:pt>
                <c:pt idx="1">
                  <c:v>2 aandoeningen</c:v>
                </c:pt>
                <c:pt idx="2">
                  <c:v>3 of meer aandoeningen</c:v>
                </c:pt>
              </c:strCache>
            </c:strRef>
          </c:cat>
          <c:val>
            <c:numRef>
              <c:f>'blad 1'!$C$2:$C$4</c:f>
              <c:numCache>
                <c:formatCode>_ * #,##0_ ;_ * \-#,##0_ ;_ * "-"??_ ;_ @_ </c:formatCode>
                <c:ptCount val="3"/>
                <c:pt idx="0">
                  <c:v>1474526</c:v>
                </c:pt>
                <c:pt idx="1">
                  <c:v>666208</c:v>
                </c:pt>
                <c:pt idx="2">
                  <c:v>169854</c:v>
                </c:pt>
              </c:numCache>
            </c:numRef>
          </c:val>
          <c:extLst>
            <c:ext xmlns:c16="http://schemas.microsoft.com/office/drawing/2014/chart" uri="{C3380CC4-5D6E-409C-BE32-E72D297353CC}">
              <c16:uniqueId val="{00000001-08C1-4B28-8054-057C7849BD82}"/>
            </c:ext>
          </c:extLst>
        </c:ser>
        <c:dLbls>
          <c:showLegendKey val="0"/>
          <c:showVal val="0"/>
          <c:showCatName val="0"/>
          <c:showSerName val="0"/>
          <c:showPercent val="0"/>
          <c:showBubbleSize val="0"/>
        </c:dLbls>
        <c:gapWidth val="219"/>
        <c:overlap val="-27"/>
        <c:axId val="344911632"/>
        <c:axId val="344912616"/>
      </c:barChart>
      <c:catAx>
        <c:axId val="34491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44912616"/>
        <c:crosses val="autoZero"/>
        <c:auto val="1"/>
        <c:lblAlgn val="ctr"/>
        <c:lblOffset val="100"/>
        <c:noMultiLvlLbl val="0"/>
      </c:catAx>
      <c:valAx>
        <c:axId val="344912616"/>
        <c:scaling>
          <c:orientation val="minMax"/>
        </c:scaling>
        <c:delete val="0"/>
        <c:axPos val="l"/>
        <c:majorGridlines>
          <c:spPr>
            <a:ln w="9525" cap="flat" cmpd="sng" algn="ctr">
              <a:solidFill>
                <a:schemeClr val="tx1">
                  <a:lumMod val="15000"/>
                  <a:lumOff val="85000"/>
                </a:schemeClr>
              </a:solidFill>
              <a:round/>
            </a:ln>
            <a:effectLst/>
          </c:spPr>
        </c:majorGridlines>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449116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'vraag 4 oud'!$A$2</c:f>
              <c:strCache>
                <c:ptCount val="1"/>
                <c:pt idx="0">
                  <c:v>CVRM en COPD en diabetes</c:v>
                </c:pt>
              </c:strCache>
            </c:strRef>
          </c:tx>
          <c:spPr>
            <a:solidFill>
              <a:schemeClr val="accent1"/>
            </a:solidFill>
            <a:ln>
              <a:noFill/>
            </a:ln>
            <a:effectLst/>
          </c:spPr>
          <c:invertIfNegative val="0"/>
          <c:cat>
            <c:strRef>
              <c:f>'vraag 4 oud'!$B$1:$E$1</c:f>
              <c:strCache>
                <c:ptCount val="4"/>
                <c:pt idx="0">
                  <c:v>CVRM en COPD en diabetes</c:v>
                </c:pt>
                <c:pt idx="1">
                  <c:v>CVRM en diabetes en Kanker</c:v>
                </c:pt>
                <c:pt idx="2">
                  <c:v>CVRM en COPD en kanker</c:v>
                </c:pt>
                <c:pt idx="3">
                  <c:v>CVRM en diabetes en dementie/Parkinson</c:v>
                </c:pt>
              </c:strCache>
            </c:strRef>
          </c:cat>
          <c:val>
            <c:numRef>
              <c:f>'vraag 4 oud'!$B$2:$E$2</c:f>
              <c:numCache>
                <c:formatCode>_ * #,##0_ ;_ * \-#,##0_ ;_ * "-"??_ ;_ @_ </c:formatCode>
                <c:ptCount val="4"/>
                <c:pt idx="0">
                  <c:v>92181</c:v>
                </c:pt>
                <c:pt idx="1">
                  <c:v>0</c:v>
                </c:pt>
                <c:pt idx="2">
                  <c:v>0</c:v>
                </c:pt>
                <c:pt idx="3">
                  <c:v>0</c:v>
                </c:pt>
              </c:numCache>
            </c:numRef>
          </c:val>
          <c:extLst>
            <c:ext xmlns:c16="http://schemas.microsoft.com/office/drawing/2014/chart" uri="{C3380CC4-5D6E-409C-BE32-E72D297353CC}">
              <c16:uniqueId val="{00000000-7E65-480C-9983-504ECDB85150}"/>
            </c:ext>
          </c:extLst>
        </c:ser>
        <c:ser>
          <c:idx val="1"/>
          <c:order val="1"/>
          <c:tx>
            <c:strRef>
              <c:f>'vraag 4 oud'!$A$3</c:f>
              <c:strCache>
                <c:ptCount val="1"/>
                <c:pt idx="0">
                  <c:v>CVRM en COPD en diabetes en kanker</c:v>
                </c:pt>
              </c:strCache>
            </c:strRef>
          </c:tx>
          <c:spPr>
            <a:solidFill>
              <a:schemeClr val="accent2"/>
            </a:solidFill>
            <a:ln>
              <a:noFill/>
            </a:ln>
            <a:effectLst/>
          </c:spPr>
          <c:invertIfNegative val="0"/>
          <c:cat>
            <c:strRef>
              <c:f>'vraag 4 oud'!$B$1:$E$1</c:f>
              <c:strCache>
                <c:ptCount val="4"/>
                <c:pt idx="0">
                  <c:v>CVRM en COPD en diabetes</c:v>
                </c:pt>
                <c:pt idx="1">
                  <c:v>CVRM en diabetes en Kanker</c:v>
                </c:pt>
                <c:pt idx="2">
                  <c:v>CVRM en COPD en kanker</c:v>
                </c:pt>
                <c:pt idx="3">
                  <c:v>CVRM en diabetes en dementie/Parkinson</c:v>
                </c:pt>
              </c:strCache>
            </c:strRef>
          </c:cat>
          <c:val>
            <c:numRef>
              <c:f>'vraag 4 oud'!$B$3:$E$3</c:f>
              <c:numCache>
                <c:formatCode>_ * #,##0_ ;_ * \-#,##0_ ;_ * "-"??_ ;_ @_ </c:formatCode>
                <c:ptCount val="4"/>
                <c:pt idx="0">
                  <c:v>19748</c:v>
                </c:pt>
                <c:pt idx="1">
                  <c:v>19748</c:v>
                </c:pt>
                <c:pt idx="2">
                  <c:v>19748</c:v>
                </c:pt>
                <c:pt idx="3">
                  <c:v>0</c:v>
                </c:pt>
              </c:numCache>
            </c:numRef>
          </c:val>
          <c:extLst>
            <c:ext xmlns:c16="http://schemas.microsoft.com/office/drawing/2014/chart" uri="{C3380CC4-5D6E-409C-BE32-E72D297353CC}">
              <c16:uniqueId val="{00000001-7E65-480C-9983-504ECDB85150}"/>
            </c:ext>
          </c:extLst>
        </c:ser>
        <c:ser>
          <c:idx val="2"/>
          <c:order val="2"/>
          <c:tx>
            <c:strRef>
              <c:f>'vraag 4 oud'!$A$4</c:f>
              <c:strCache>
                <c:ptCount val="1"/>
                <c:pt idx="0">
                  <c:v>CVRM en COPD en diabetes en dementie/Parkinson</c:v>
                </c:pt>
              </c:strCache>
            </c:strRef>
          </c:tx>
          <c:spPr>
            <a:solidFill>
              <a:schemeClr val="accent3"/>
            </a:solidFill>
            <a:ln>
              <a:noFill/>
            </a:ln>
            <a:effectLst/>
          </c:spPr>
          <c:invertIfNegative val="0"/>
          <c:cat>
            <c:strRef>
              <c:f>'vraag 4 oud'!$B$1:$E$1</c:f>
              <c:strCache>
                <c:ptCount val="4"/>
                <c:pt idx="0">
                  <c:v>CVRM en COPD en diabetes</c:v>
                </c:pt>
                <c:pt idx="1">
                  <c:v>CVRM en diabetes en Kanker</c:v>
                </c:pt>
                <c:pt idx="2">
                  <c:v>CVRM en COPD en kanker</c:v>
                </c:pt>
                <c:pt idx="3">
                  <c:v>CVRM en diabetes en dementie/Parkinson</c:v>
                </c:pt>
              </c:strCache>
            </c:strRef>
          </c:cat>
          <c:val>
            <c:numRef>
              <c:f>'vraag 4 oud'!$B$4:$E$4</c:f>
              <c:numCache>
                <c:formatCode>_ * #,##0_ ;_ * \-#,##0_ ;_ * "-"??_ ;_ @_ </c:formatCode>
                <c:ptCount val="4"/>
                <c:pt idx="0">
                  <c:v>6456</c:v>
                </c:pt>
                <c:pt idx="1">
                  <c:v>0</c:v>
                </c:pt>
                <c:pt idx="2">
                  <c:v>0</c:v>
                </c:pt>
                <c:pt idx="3">
                  <c:v>6456</c:v>
                </c:pt>
              </c:numCache>
            </c:numRef>
          </c:val>
          <c:extLst>
            <c:ext xmlns:c16="http://schemas.microsoft.com/office/drawing/2014/chart" uri="{C3380CC4-5D6E-409C-BE32-E72D297353CC}">
              <c16:uniqueId val="{00000002-7E65-480C-9983-504ECDB85150}"/>
            </c:ext>
          </c:extLst>
        </c:ser>
        <c:ser>
          <c:idx val="3"/>
          <c:order val="3"/>
          <c:tx>
            <c:strRef>
              <c:f>'vraag 4 oud'!$A$5</c:f>
              <c:strCache>
                <c:ptCount val="1"/>
                <c:pt idx="0">
                  <c:v>CVRM en COPD en diabetes en kanker en dementie/Parkinson</c:v>
                </c:pt>
              </c:strCache>
            </c:strRef>
          </c:tx>
          <c:spPr>
            <a:solidFill>
              <a:schemeClr val="accent4"/>
            </a:solidFill>
            <a:ln>
              <a:noFill/>
            </a:ln>
            <a:effectLst/>
          </c:spPr>
          <c:invertIfNegative val="0"/>
          <c:cat>
            <c:strRef>
              <c:f>'vraag 4 oud'!$B$1:$E$1</c:f>
              <c:strCache>
                <c:ptCount val="4"/>
                <c:pt idx="0">
                  <c:v>CVRM en COPD en diabetes</c:v>
                </c:pt>
                <c:pt idx="1">
                  <c:v>CVRM en diabetes en Kanker</c:v>
                </c:pt>
                <c:pt idx="2">
                  <c:v>CVRM en COPD en kanker</c:v>
                </c:pt>
                <c:pt idx="3">
                  <c:v>CVRM en diabetes en dementie/Parkinson</c:v>
                </c:pt>
              </c:strCache>
            </c:strRef>
          </c:cat>
          <c:val>
            <c:numRef>
              <c:f>'vraag 4 oud'!$B$5:$E$5</c:f>
              <c:numCache>
                <c:formatCode>_ * #,##0_ ;_ * \-#,##0_ ;_ * "-"??_ ;_ @_ </c:formatCode>
                <c:ptCount val="4"/>
                <c:pt idx="0">
                  <c:v>1274</c:v>
                </c:pt>
                <c:pt idx="1">
                  <c:v>1274</c:v>
                </c:pt>
                <c:pt idx="2">
                  <c:v>1274</c:v>
                </c:pt>
                <c:pt idx="3">
                  <c:v>1274</c:v>
                </c:pt>
              </c:numCache>
            </c:numRef>
          </c:val>
          <c:extLst>
            <c:ext xmlns:c16="http://schemas.microsoft.com/office/drawing/2014/chart" uri="{C3380CC4-5D6E-409C-BE32-E72D297353CC}">
              <c16:uniqueId val="{00000003-7E65-480C-9983-504ECDB85150}"/>
            </c:ext>
          </c:extLst>
        </c:ser>
        <c:ser>
          <c:idx val="4"/>
          <c:order val="4"/>
          <c:tx>
            <c:strRef>
              <c:f>'vraag 4 oud'!$A$6</c:f>
              <c:strCache>
                <c:ptCount val="1"/>
                <c:pt idx="0">
                  <c:v>CVRM en diabetes en kanker</c:v>
                </c:pt>
              </c:strCache>
            </c:strRef>
          </c:tx>
          <c:spPr>
            <a:solidFill>
              <a:schemeClr val="accent5"/>
            </a:solidFill>
            <a:ln>
              <a:noFill/>
            </a:ln>
            <a:effectLst/>
          </c:spPr>
          <c:invertIfNegative val="0"/>
          <c:cat>
            <c:strRef>
              <c:f>'vraag 4 oud'!$B$1:$E$1</c:f>
              <c:strCache>
                <c:ptCount val="4"/>
                <c:pt idx="0">
                  <c:v>CVRM en COPD en diabetes</c:v>
                </c:pt>
                <c:pt idx="1">
                  <c:v>CVRM en diabetes en Kanker</c:v>
                </c:pt>
                <c:pt idx="2">
                  <c:v>CVRM en COPD en kanker</c:v>
                </c:pt>
                <c:pt idx="3">
                  <c:v>CVRM en diabetes en dementie/Parkinson</c:v>
                </c:pt>
              </c:strCache>
            </c:strRef>
          </c:cat>
          <c:val>
            <c:numRef>
              <c:f>'vraag 4 oud'!$B$6:$E$6</c:f>
              <c:numCache>
                <c:formatCode>_ * #,##0_ ;_ * \-#,##0_ ;_ * "-"??_ ;_ @_ </c:formatCode>
                <c:ptCount val="4"/>
                <c:pt idx="0">
                  <c:v>0</c:v>
                </c:pt>
                <c:pt idx="1">
                  <c:v>90401</c:v>
                </c:pt>
                <c:pt idx="2">
                  <c:v>0</c:v>
                </c:pt>
                <c:pt idx="3">
                  <c:v>0</c:v>
                </c:pt>
              </c:numCache>
            </c:numRef>
          </c:val>
          <c:extLst>
            <c:ext xmlns:c16="http://schemas.microsoft.com/office/drawing/2014/chart" uri="{C3380CC4-5D6E-409C-BE32-E72D297353CC}">
              <c16:uniqueId val="{00000004-7E65-480C-9983-504ECDB85150}"/>
            </c:ext>
          </c:extLst>
        </c:ser>
        <c:ser>
          <c:idx val="5"/>
          <c:order val="5"/>
          <c:tx>
            <c:strRef>
              <c:f>'vraag 4 oud'!$A$7</c:f>
              <c:strCache>
                <c:ptCount val="1"/>
                <c:pt idx="0">
                  <c:v>CVRM en diabetes en kanker en dementie/Parkinson</c:v>
                </c:pt>
              </c:strCache>
            </c:strRef>
          </c:tx>
          <c:spPr>
            <a:solidFill>
              <a:schemeClr val="accent6"/>
            </a:solidFill>
            <a:ln>
              <a:noFill/>
            </a:ln>
            <a:effectLst/>
          </c:spPr>
          <c:invertIfNegative val="0"/>
          <c:cat>
            <c:strRef>
              <c:f>'vraag 4 oud'!$B$1:$E$1</c:f>
              <c:strCache>
                <c:ptCount val="4"/>
                <c:pt idx="0">
                  <c:v>CVRM en COPD en diabetes</c:v>
                </c:pt>
                <c:pt idx="1">
                  <c:v>CVRM en diabetes en Kanker</c:v>
                </c:pt>
                <c:pt idx="2">
                  <c:v>CVRM en COPD en kanker</c:v>
                </c:pt>
                <c:pt idx="3">
                  <c:v>CVRM en diabetes en dementie/Parkinson</c:v>
                </c:pt>
              </c:strCache>
            </c:strRef>
          </c:cat>
          <c:val>
            <c:numRef>
              <c:f>'vraag 4 oud'!$B$7:$E$7</c:f>
              <c:numCache>
                <c:formatCode>_ * #,##0_ ;_ * \-#,##0_ ;_ * "-"??_ ;_ @_ </c:formatCode>
                <c:ptCount val="4"/>
                <c:pt idx="0">
                  <c:v>0</c:v>
                </c:pt>
                <c:pt idx="1">
                  <c:v>5433</c:v>
                </c:pt>
                <c:pt idx="2">
                  <c:v>0</c:v>
                </c:pt>
                <c:pt idx="3">
                  <c:v>5433</c:v>
                </c:pt>
              </c:numCache>
            </c:numRef>
          </c:val>
          <c:extLst>
            <c:ext xmlns:c16="http://schemas.microsoft.com/office/drawing/2014/chart" uri="{C3380CC4-5D6E-409C-BE32-E72D297353CC}">
              <c16:uniqueId val="{00000005-7E65-480C-9983-504ECDB85150}"/>
            </c:ext>
          </c:extLst>
        </c:ser>
        <c:ser>
          <c:idx val="6"/>
          <c:order val="6"/>
          <c:tx>
            <c:strRef>
              <c:f>'vraag 4 oud'!$A$8</c:f>
              <c:strCache>
                <c:ptCount val="1"/>
                <c:pt idx="0">
                  <c:v>CVRM en COPD en kanker</c:v>
                </c:pt>
              </c:strCache>
            </c:strRef>
          </c:tx>
          <c:spPr>
            <a:solidFill>
              <a:schemeClr val="accent1">
                <a:lumMod val="60000"/>
              </a:schemeClr>
            </a:solidFill>
            <a:ln>
              <a:noFill/>
            </a:ln>
            <a:effectLst/>
          </c:spPr>
          <c:invertIfNegative val="0"/>
          <c:cat>
            <c:strRef>
              <c:f>'vraag 4 oud'!$B$1:$E$1</c:f>
              <c:strCache>
                <c:ptCount val="4"/>
                <c:pt idx="0">
                  <c:v>CVRM en COPD en diabetes</c:v>
                </c:pt>
                <c:pt idx="1">
                  <c:v>CVRM en diabetes en Kanker</c:v>
                </c:pt>
                <c:pt idx="2">
                  <c:v>CVRM en COPD en kanker</c:v>
                </c:pt>
                <c:pt idx="3">
                  <c:v>CVRM en diabetes en dementie/Parkinson</c:v>
                </c:pt>
              </c:strCache>
            </c:strRef>
          </c:cat>
          <c:val>
            <c:numRef>
              <c:f>'vraag 4 oud'!$B$8:$E$8</c:f>
              <c:numCache>
                <c:formatCode>_ * #,##0_ ;_ * \-#,##0_ ;_ * "-"??_ ;_ @_ </c:formatCode>
                <c:ptCount val="4"/>
                <c:pt idx="0">
                  <c:v>0</c:v>
                </c:pt>
                <c:pt idx="1">
                  <c:v>0</c:v>
                </c:pt>
                <c:pt idx="2">
                  <c:v>62236</c:v>
                </c:pt>
                <c:pt idx="3">
                  <c:v>0</c:v>
                </c:pt>
              </c:numCache>
            </c:numRef>
          </c:val>
          <c:extLst>
            <c:ext xmlns:c16="http://schemas.microsoft.com/office/drawing/2014/chart" uri="{C3380CC4-5D6E-409C-BE32-E72D297353CC}">
              <c16:uniqueId val="{00000006-7E65-480C-9983-504ECDB85150}"/>
            </c:ext>
          </c:extLst>
        </c:ser>
        <c:ser>
          <c:idx val="7"/>
          <c:order val="7"/>
          <c:tx>
            <c:strRef>
              <c:f>'vraag 4 oud'!$A$9</c:f>
              <c:strCache>
                <c:ptCount val="1"/>
                <c:pt idx="0">
                  <c:v>CVRM en COPD en kanker en dementie/parkinson</c:v>
                </c:pt>
              </c:strCache>
            </c:strRef>
          </c:tx>
          <c:spPr>
            <a:solidFill>
              <a:schemeClr val="accent2">
                <a:lumMod val="60000"/>
              </a:schemeClr>
            </a:solidFill>
            <a:ln>
              <a:noFill/>
            </a:ln>
            <a:effectLst/>
          </c:spPr>
          <c:invertIfNegative val="0"/>
          <c:cat>
            <c:strRef>
              <c:f>'vraag 4 oud'!$B$1:$E$1</c:f>
              <c:strCache>
                <c:ptCount val="4"/>
                <c:pt idx="0">
                  <c:v>CVRM en COPD en diabetes</c:v>
                </c:pt>
                <c:pt idx="1">
                  <c:v>CVRM en diabetes en Kanker</c:v>
                </c:pt>
                <c:pt idx="2">
                  <c:v>CVRM en COPD en kanker</c:v>
                </c:pt>
                <c:pt idx="3">
                  <c:v>CVRM en diabetes en dementie/Parkinson</c:v>
                </c:pt>
              </c:strCache>
            </c:strRef>
          </c:cat>
          <c:val>
            <c:numRef>
              <c:f>'vraag 4 oud'!$B$9:$E$9</c:f>
              <c:numCache>
                <c:formatCode>_ * #,##0_ ;_ * \-#,##0_ ;_ * "-"??_ ;_ @_ </c:formatCode>
                <c:ptCount val="4"/>
                <c:pt idx="0">
                  <c:v>0</c:v>
                </c:pt>
                <c:pt idx="1">
                  <c:v>0</c:v>
                </c:pt>
                <c:pt idx="2">
                  <c:v>3242</c:v>
                </c:pt>
                <c:pt idx="3">
                  <c:v>0</c:v>
                </c:pt>
              </c:numCache>
            </c:numRef>
          </c:val>
          <c:extLst>
            <c:ext xmlns:c16="http://schemas.microsoft.com/office/drawing/2014/chart" uri="{C3380CC4-5D6E-409C-BE32-E72D297353CC}">
              <c16:uniqueId val="{00000007-7E65-480C-9983-504ECDB85150}"/>
            </c:ext>
          </c:extLst>
        </c:ser>
        <c:ser>
          <c:idx val="8"/>
          <c:order val="8"/>
          <c:tx>
            <c:strRef>
              <c:f>'vraag 4 oud'!$A$10</c:f>
              <c:strCache>
                <c:ptCount val="1"/>
                <c:pt idx="0">
                  <c:v>CVRM en diabetes en dementie/Parkinson</c:v>
                </c:pt>
              </c:strCache>
            </c:strRef>
          </c:tx>
          <c:spPr>
            <a:solidFill>
              <a:schemeClr val="accent3">
                <a:lumMod val="60000"/>
              </a:schemeClr>
            </a:solidFill>
            <a:ln>
              <a:noFill/>
            </a:ln>
            <a:effectLst/>
          </c:spPr>
          <c:invertIfNegative val="0"/>
          <c:cat>
            <c:strRef>
              <c:f>'vraag 4 oud'!$B$1:$E$1</c:f>
              <c:strCache>
                <c:ptCount val="4"/>
                <c:pt idx="0">
                  <c:v>CVRM en COPD en diabetes</c:v>
                </c:pt>
                <c:pt idx="1">
                  <c:v>CVRM en diabetes en Kanker</c:v>
                </c:pt>
                <c:pt idx="2">
                  <c:v>CVRM en COPD en kanker</c:v>
                </c:pt>
                <c:pt idx="3">
                  <c:v>CVRM en diabetes en dementie/Parkinson</c:v>
                </c:pt>
              </c:strCache>
            </c:strRef>
          </c:cat>
          <c:val>
            <c:numRef>
              <c:f>'vraag 4 oud'!$B$10:$E$10</c:f>
              <c:numCache>
                <c:formatCode>_ * #,##0_ ;_ * \-#,##0_ ;_ * "-"??_ ;_ @_ </c:formatCode>
                <c:ptCount val="4"/>
                <c:pt idx="0">
                  <c:v>0</c:v>
                </c:pt>
                <c:pt idx="1">
                  <c:v>0</c:v>
                </c:pt>
                <c:pt idx="2">
                  <c:v>0</c:v>
                </c:pt>
                <c:pt idx="3">
                  <c:v>32273</c:v>
                </c:pt>
              </c:numCache>
            </c:numRef>
          </c:val>
          <c:extLst>
            <c:ext xmlns:c16="http://schemas.microsoft.com/office/drawing/2014/chart" uri="{C3380CC4-5D6E-409C-BE32-E72D297353CC}">
              <c16:uniqueId val="{00000008-7E65-480C-9983-504ECDB85150}"/>
            </c:ext>
          </c:extLst>
        </c:ser>
        <c:dLbls>
          <c:showLegendKey val="0"/>
          <c:showVal val="0"/>
          <c:showCatName val="0"/>
          <c:showSerName val="0"/>
          <c:showPercent val="0"/>
          <c:showBubbleSize val="0"/>
        </c:dLbls>
        <c:gapWidth val="150"/>
        <c:overlap val="100"/>
        <c:axId val="344908352"/>
        <c:axId val="344913272"/>
      </c:barChart>
      <c:catAx>
        <c:axId val="344908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44913272"/>
        <c:crosses val="autoZero"/>
        <c:auto val="1"/>
        <c:lblAlgn val="ctr"/>
        <c:lblOffset val="100"/>
        <c:noMultiLvlLbl val="0"/>
      </c:catAx>
      <c:valAx>
        <c:axId val="344913272"/>
        <c:scaling>
          <c:orientation val="minMax"/>
        </c:scaling>
        <c:delete val="0"/>
        <c:axPos val="l"/>
        <c:majorGridlines>
          <c:spPr>
            <a:ln w="9525" cap="flat" cmpd="sng" algn="ctr">
              <a:solidFill>
                <a:schemeClr val="tx1">
                  <a:lumMod val="15000"/>
                  <a:lumOff val="85000"/>
                </a:schemeClr>
              </a:solidFill>
              <a:round/>
            </a:ln>
            <a:effectLst/>
          </c:spPr>
        </c:majorGridlines>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4490835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'vraag 5a'!$C$1</c:f>
              <c:strCache>
                <c:ptCount val="1"/>
                <c:pt idx="0">
                  <c:v>percentage met CVRM </c:v>
                </c:pt>
              </c:strCache>
            </c:strRef>
          </c:tx>
          <c:spPr>
            <a:solidFill>
              <a:schemeClr val="accent1"/>
            </a:solidFill>
            <a:ln>
              <a:noFill/>
            </a:ln>
            <a:effectLst/>
          </c:spPr>
          <c:invertIfNegative val="0"/>
          <c:cat>
            <c:multiLvlStrRef>
              <c:f>'vraag 5a'!$A$2:$B$13</c:f>
              <c:multiLvlStrCache>
                <c:ptCount val="12"/>
                <c:lvl>
                  <c:pt idx="0">
                    <c:v>Man</c:v>
                  </c:pt>
                  <c:pt idx="1">
                    <c:v>Vrouw</c:v>
                  </c:pt>
                  <c:pt idx="2">
                    <c:v>Man</c:v>
                  </c:pt>
                  <c:pt idx="3">
                    <c:v>Vrouw</c:v>
                  </c:pt>
                  <c:pt idx="4">
                    <c:v>Man</c:v>
                  </c:pt>
                  <c:pt idx="5">
                    <c:v>Vrouw</c:v>
                  </c:pt>
                  <c:pt idx="6">
                    <c:v>Man</c:v>
                  </c:pt>
                  <c:pt idx="7">
                    <c:v>Vrouw</c:v>
                  </c:pt>
                  <c:pt idx="8">
                    <c:v>Man</c:v>
                  </c:pt>
                  <c:pt idx="9">
                    <c:v>Vrouw</c:v>
                  </c:pt>
                  <c:pt idx="10">
                    <c:v>Man</c:v>
                  </c:pt>
                  <c:pt idx="11">
                    <c:v>Vrouw</c:v>
                  </c:pt>
                </c:lvl>
                <c:lvl>
                  <c:pt idx="0">
                    <c:v>40 t/m 49 jaar</c:v>
                  </c:pt>
                  <c:pt idx="1">
                    <c:v>40 t/m 49 jaar</c:v>
                  </c:pt>
                  <c:pt idx="2">
                    <c:v>50 t/m 59 jaar</c:v>
                  </c:pt>
                  <c:pt idx="3">
                    <c:v>50 t/m 59 jaar</c:v>
                  </c:pt>
                  <c:pt idx="4">
                    <c:v>60 t/m 69 jaar</c:v>
                  </c:pt>
                  <c:pt idx="5">
                    <c:v>60 t/m 69 jaar</c:v>
                  </c:pt>
                  <c:pt idx="6">
                    <c:v>70 t/m 79 jaar</c:v>
                  </c:pt>
                  <c:pt idx="7">
                    <c:v>70 t/m 79 jaar</c:v>
                  </c:pt>
                  <c:pt idx="8">
                    <c:v>80 t/m 89 jaar</c:v>
                  </c:pt>
                  <c:pt idx="9">
                    <c:v>80 t/m 89 jaar</c:v>
                  </c:pt>
                  <c:pt idx="10">
                    <c:v>90 jaar en ouder</c:v>
                  </c:pt>
                  <c:pt idx="11">
                    <c:v>90 jaar en ouder</c:v>
                  </c:pt>
                </c:lvl>
              </c:multiLvlStrCache>
            </c:multiLvlStrRef>
          </c:cat>
          <c:val>
            <c:numRef>
              <c:f>'vraag 5a'!$C$2:$C$13</c:f>
              <c:numCache>
                <c:formatCode>_(* #,##0.00_);_(* \(#,##0.00\);_(* "-"??_);_(@_)</c:formatCode>
                <c:ptCount val="12"/>
                <c:pt idx="0">
                  <c:v>0.11</c:v>
                </c:pt>
                <c:pt idx="1">
                  <c:v>0.113</c:v>
                </c:pt>
                <c:pt idx="2">
                  <c:v>0.27600000000000002</c:v>
                </c:pt>
                <c:pt idx="3">
                  <c:v>0.255</c:v>
                </c:pt>
                <c:pt idx="4">
                  <c:v>0.51700000000000002</c:v>
                </c:pt>
                <c:pt idx="5">
                  <c:v>0.44900000000000001</c:v>
                </c:pt>
                <c:pt idx="6">
                  <c:v>0.70099999999999996</c:v>
                </c:pt>
                <c:pt idx="7">
                  <c:v>0.65100000000000002</c:v>
                </c:pt>
                <c:pt idx="8">
                  <c:v>0.77800000000000002</c:v>
                </c:pt>
                <c:pt idx="9">
                  <c:v>0.73699999999999999</c:v>
                </c:pt>
                <c:pt idx="10">
                  <c:v>0.70799999999999996</c:v>
                </c:pt>
                <c:pt idx="11">
                  <c:v>0.64800000000000002</c:v>
                </c:pt>
              </c:numCache>
            </c:numRef>
          </c:val>
          <c:extLst>
            <c:ext xmlns:c16="http://schemas.microsoft.com/office/drawing/2014/chart" uri="{C3380CC4-5D6E-409C-BE32-E72D297353CC}">
              <c16:uniqueId val="{00000000-5F61-4163-9902-7FB2C25F0DDE}"/>
            </c:ext>
          </c:extLst>
        </c:ser>
        <c:ser>
          <c:idx val="1"/>
          <c:order val="1"/>
          <c:tx>
            <c:strRef>
              <c:f>'vraag 5a'!$D$1</c:f>
              <c:strCache>
                <c:ptCount val="1"/>
                <c:pt idx="0">
                  <c:v>percentage met COPD</c:v>
                </c:pt>
              </c:strCache>
            </c:strRef>
          </c:tx>
          <c:spPr>
            <a:solidFill>
              <a:schemeClr val="accent2"/>
            </a:solidFill>
            <a:ln>
              <a:noFill/>
            </a:ln>
            <a:effectLst/>
          </c:spPr>
          <c:invertIfNegative val="0"/>
          <c:cat>
            <c:multiLvlStrRef>
              <c:f>'vraag 5a'!$A$2:$B$13</c:f>
              <c:multiLvlStrCache>
                <c:ptCount val="12"/>
                <c:lvl>
                  <c:pt idx="0">
                    <c:v>Man</c:v>
                  </c:pt>
                  <c:pt idx="1">
                    <c:v>Vrouw</c:v>
                  </c:pt>
                  <c:pt idx="2">
                    <c:v>Man</c:v>
                  </c:pt>
                  <c:pt idx="3">
                    <c:v>Vrouw</c:v>
                  </c:pt>
                  <c:pt idx="4">
                    <c:v>Man</c:v>
                  </c:pt>
                  <c:pt idx="5">
                    <c:v>Vrouw</c:v>
                  </c:pt>
                  <c:pt idx="6">
                    <c:v>Man</c:v>
                  </c:pt>
                  <c:pt idx="7">
                    <c:v>Vrouw</c:v>
                  </c:pt>
                  <c:pt idx="8">
                    <c:v>Man</c:v>
                  </c:pt>
                  <c:pt idx="9">
                    <c:v>Vrouw</c:v>
                  </c:pt>
                  <c:pt idx="10">
                    <c:v>Man</c:v>
                  </c:pt>
                  <c:pt idx="11">
                    <c:v>Vrouw</c:v>
                  </c:pt>
                </c:lvl>
                <c:lvl>
                  <c:pt idx="0">
                    <c:v>40 t/m 49 jaar</c:v>
                  </c:pt>
                  <c:pt idx="1">
                    <c:v>40 t/m 49 jaar</c:v>
                  </c:pt>
                  <c:pt idx="2">
                    <c:v>50 t/m 59 jaar</c:v>
                  </c:pt>
                  <c:pt idx="3">
                    <c:v>50 t/m 59 jaar</c:v>
                  </c:pt>
                  <c:pt idx="4">
                    <c:v>60 t/m 69 jaar</c:v>
                  </c:pt>
                  <c:pt idx="5">
                    <c:v>60 t/m 69 jaar</c:v>
                  </c:pt>
                  <c:pt idx="6">
                    <c:v>70 t/m 79 jaar</c:v>
                  </c:pt>
                  <c:pt idx="7">
                    <c:v>70 t/m 79 jaar</c:v>
                  </c:pt>
                  <c:pt idx="8">
                    <c:v>80 t/m 89 jaar</c:v>
                  </c:pt>
                  <c:pt idx="9">
                    <c:v>80 t/m 89 jaar</c:v>
                  </c:pt>
                  <c:pt idx="10">
                    <c:v>90 jaar en ouder</c:v>
                  </c:pt>
                  <c:pt idx="11">
                    <c:v>90 jaar en ouder</c:v>
                  </c:pt>
                </c:lvl>
              </c:multiLvlStrCache>
            </c:multiLvlStrRef>
          </c:cat>
          <c:val>
            <c:numRef>
              <c:f>'vraag 5a'!$D$2:$D$13</c:f>
              <c:numCache>
                <c:formatCode>_(* #,##0.00_);_(* \(#,##0.00\);_(* "-"??_);_(@_)</c:formatCode>
                <c:ptCount val="12"/>
                <c:pt idx="0">
                  <c:v>3.3000000000000002E-2</c:v>
                </c:pt>
                <c:pt idx="1">
                  <c:v>4.7E-2</c:v>
                </c:pt>
                <c:pt idx="2">
                  <c:v>5.3999999999999999E-2</c:v>
                </c:pt>
                <c:pt idx="3">
                  <c:v>7.3999999999999996E-2</c:v>
                </c:pt>
                <c:pt idx="4">
                  <c:v>9.0999999999999998E-2</c:v>
                </c:pt>
                <c:pt idx="5">
                  <c:v>0.11</c:v>
                </c:pt>
                <c:pt idx="6">
                  <c:v>0.127</c:v>
                </c:pt>
                <c:pt idx="7">
                  <c:v>0.127</c:v>
                </c:pt>
                <c:pt idx="8">
                  <c:v>0.17100000000000001</c:v>
                </c:pt>
                <c:pt idx="9">
                  <c:v>0.13100000000000001</c:v>
                </c:pt>
                <c:pt idx="10">
                  <c:v>0.157</c:v>
                </c:pt>
                <c:pt idx="11">
                  <c:v>0.108</c:v>
                </c:pt>
              </c:numCache>
            </c:numRef>
          </c:val>
          <c:extLst>
            <c:ext xmlns:c16="http://schemas.microsoft.com/office/drawing/2014/chart" uri="{C3380CC4-5D6E-409C-BE32-E72D297353CC}">
              <c16:uniqueId val="{00000001-5F61-4163-9902-7FB2C25F0DDE}"/>
            </c:ext>
          </c:extLst>
        </c:ser>
        <c:ser>
          <c:idx val="2"/>
          <c:order val="2"/>
          <c:tx>
            <c:strRef>
              <c:f>'vraag 5a'!$E$1</c:f>
              <c:strCache>
                <c:ptCount val="1"/>
                <c:pt idx="0">
                  <c:v>percentage met diabetes</c:v>
                </c:pt>
              </c:strCache>
            </c:strRef>
          </c:tx>
          <c:spPr>
            <a:solidFill>
              <a:schemeClr val="accent3"/>
            </a:solidFill>
            <a:ln>
              <a:noFill/>
            </a:ln>
            <a:effectLst/>
          </c:spPr>
          <c:invertIfNegative val="0"/>
          <c:cat>
            <c:multiLvlStrRef>
              <c:f>'vraag 5a'!$A$2:$B$13</c:f>
              <c:multiLvlStrCache>
                <c:ptCount val="12"/>
                <c:lvl>
                  <c:pt idx="0">
                    <c:v>Man</c:v>
                  </c:pt>
                  <c:pt idx="1">
                    <c:v>Vrouw</c:v>
                  </c:pt>
                  <c:pt idx="2">
                    <c:v>Man</c:v>
                  </c:pt>
                  <c:pt idx="3">
                    <c:v>Vrouw</c:v>
                  </c:pt>
                  <c:pt idx="4">
                    <c:v>Man</c:v>
                  </c:pt>
                  <c:pt idx="5">
                    <c:v>Vrouw</c:v>
                  </c:pt>
                  <c:pt idx="6">
                    <c:v>Man</c:v>
                  </c:pt>
                  <c:pt idx="7">
                    <c:v>Vrouw</c:v>
                  </c:pt>
                  <c:pt idx="8">
                    <c:v>Man</c:v>
                  </c:pt>
                  <c:pt idx="9">
                    <c:v>Vrouw</c:v>
                  </c:pt>
                  <c:pt idx="10">
                    <c:v>Man</c:v>
                  </c:pt>
                  <c:pt idx="11">
                    <c:v>Vrouw</c:v>
                  </c:pt>
                </c:lvl>
                <c:lvl>
                  <c:pt idx="0">
                    <c:v>40 t/m 49 jaar</c:v>
                  </c:pt>
                  <c:pt idx="1">
                    <c:v>40 t/m 49 jaar</c:v>
                  </c:pt>
                  <c:pt idx="2">
                    <c:v>50 t/m 59 jaar</c:v>
                  </c:pt>
                  <c:pt idx="3">
                    <c:v>50 t/m 59 jaar</c:v>
                  </c:pt>
                  <c:pt idx="4">
                    <c:v>60 t/m 69 jaar</c:v>
                  </c:pt>
                  <c:pt idx="5">
                    <c:v>60 t/m 69 jaar</c:v>
                  </c:pt>
                  <c:pt idx="6">
                    <c:v>70 t/m 79 jaar</c:v>
                  </c:pt>
                  <c:pt idx="7">
                    <c:v>70 t/m 79 jaar</c:v>
                  </c:pt>
                  <c:pt idx="8">
                    <c:v>80 t/m 89 jaar</c:v>
                  </c:pt>
                  <c:pt idx="9">
                    <c:v>80 t/m 89 jaar</c:v>
                  </c:pt>
                  <c:pt idx="10">
                    <c:v>90 jaar en ouder</c:v>
                  </c:pt>
                  <c:pt idx="11">
                    <c:v>90 jaar en ouder</c:v>
                  </c:pt>
                </c:lvl>
              </c:multiLvlStrCache>
            </c:multiLvlStrRef>
          </c:cat>
          <c:val>
            <c:numRef>
              <c:f>'vraag 5a'!$E$2:$E$13</c:f>
              <c:numCache>
                <c:formatCode>_(* #,##0.00_);_(* \(#,##0.00\);_(* "-"??_);_(@_)</c:formatCode>
                <c:ptCount val="12"/>
                <c:pt idx="0">
                  <c:v>3.1E-2</c:v>
                </c:pt>
                <c:pt idx="1">
                  <c:v>2.4E-2</c:v>
                </c:pt>
                <c:pt idx="2">
                  <c:v>7.2999999999999995E-2</c:v>
                </c:pt>
                <c:pt idx="3">
                  <c:v>5.5E-2</c:v>
                </c:pt>
                <c:pt idx="4">
                  <c:v>0.14099999999999999</c:v>
                </c:pt>
                <c:pt idx="5">
                  <c:v>0.105</c:v>
                </c:pt>
                <c:pt idx="6">
                  <c:v>0.20599999999999999</c:v>
                </c:pt>
                <c:pt idx="7">
                  <c:v>0.16700000000000001</c:v>
                </c:pt>
                <c:pt idx="8">
                  <c:v>0.221</c:v>
                </c:pt>
                <c:pt idx="9">
                  <c:v>0.2</c:v>
                </c:pt>
                <c:pt idx="10">
                  <c:v>0.157</c:v>
                </c:pt>
                <c:pt idx="11">
                  <c:v>0.14299999999999999</c:v>
                </c:pt>
              </c:numCache>
            </c:numRef>
          </c:val>
          <c:extLst>
            <c:ext xmlns:c16="http://schemas.microsoft.com/office/drawing/2014/chart" uri="{C3380CC4-5D6E-409C-BE32-E72D297353CC}">
              <c16:uniqueId val="{00000002-5F61-4163-9902-7FB2C25F0DDE}"/>
            </c:ext>
          </c:extLst>
        </c:ser>
        <c:ser>
          <c:idx val="3"/>
          <c:order val="3"/>
          <c:tx>
            <c:strRef>
              <c:f>'vraag 5a'!$F$1</c:f>
              <c:strCache>
                <c:ptCount val="1"/>
                <c:pt idx="0">
                  <c:v>pecentage met kanker</c:v>
                </c:pt>
              </c:strCache>
            </c:strRef>
          </c:tx>
          <c:spPr>
            <a:solidFill>
              <a:schemeClr val="accent4"/>
            </a:solidFill>
            <a:ln>
              <a:noFill/>
            </a:ln>
            <a:effectLst/>
          </c:spPr>
          <c:invertIfNegative val="0"/>
          <c:cat>
            <c:multiLvlStrRef>
              <c:f>'vraag 5a'!$A$2:$B$13</c:f>
              <c:multiLvlStrCache>
                <c:ptCount val="12"/>
                <c:lvl>
                  <c:pt idx="0">
                    <c:v>Man</c:v>
                  </c:pt>
                  <c:pt idx="1">
                    <c:v>Vrouw</c:v>
                  </c:pt>
                  <c:pt idx="2">
                    <c:v>Man</c:v>
                  </c:pt>
                  <c:pt idx="3">
                    <c:v>Vrouw</c:v>
                  </c:pt>
                  <c:pt idx="4">
                    <c:v>Man</c:v>
                  </c:pt>
                  <c:pt idx="5">
                    <c:v>Vrouw</c:v>
                  </c:pt>
                  <c:pt idx="6">
                    <c:v>Man</c:v>
                  </c:pt>
                  <c:pt idx="7">
                    <c:v>Vrouw</c:v>
                  </c:pt>
                  <c:pt idx="8">
                    <c:v>Man</c:v>
                  </c:pt>
                  <c:pt idx="9">
                    <c:v>Vrouw</c:v>
                  </c:pt>
                  <c:pt idx="10">
                    <c:v>Man</c:v>
                  </c:pt>
                  <c:pt idx="11">
                    <c:v>Vrouw</c:v>
                  </c:pt>
                </c:lvl>
                <c:lvl>
                  <c:pt idx="0">
                    <c:v>40 t/m 49 jaar</c:v>
                  </c:pt>
                  <c:pt idx="1">
                    <c:v>40 t/m 49 jaar</c:v>
                  </c:pt>
                  <c:pt idx="2">
                    <c:v>50 t/m 59 jaar</c:v>
                  </c:pt>
                  <c:pt idx="3">
                    <c:v>50 t/m 59 jaar</c:v>
                  </c:pt>
                  <c:pt idx="4">
                    <c:v>60 t/m 69 jaar</c:v>
                  </c:pt>
                  <c:pt idx="5">
                    <c:v>60 t/m 69 jaar</c:v>
                  </c:pt>
                  <c:pt idx="6">
                    <c:v>70 t/m 79 jaar</c:v>
                  </c:pt>
                  <c:pt idx="7">
                    <c:v>70 t/m 79 jaar</c:v>
                  </c:pt>
                  <c:pt idx="8">
                    <c:v>80 t/m 89 jaar</c:v>
                  </c:pt>
                  <c:pt idx="9">
                    <c:v>80 t/m 89 jaar</c:v>
                  </c:pt>
                  <c:pt idx="10">
                    <c:v>90 jaar en ouder</c:v>
                  </c:pt>
                  <c:pt idx="11">
                    <c:v>90 jaar en ouder</c:v>
                  </c:pt>
                </c:lvl>
              </c:multiLvlStrCache>
            </c:multiLvlStrRef>
          </c:cat>
          <c:val>
            <c:numRef>
              <c:f>'vraag 5a'!$F$2:$F$13</c:f>
              <c:numCache>
                <c:formatCode>_(* #,##0.00_);_(* \(#,##0.00\);_(* "-"??_);_(@_)</c:formatCode>
                <c:ptCount val="12"/>
                <c:pt idx="0">
                  <c:v>1.7999999999999999E-2</c:v>
                </c:pt>
                <c:pt idx="1">
                  <c:v>3.5000000000000003E-2</c:v>
                </c:pt>
                <c:pt idx="2">
                  <c:v>4.1000000000000002E-2</c:v>
                </c:pt>
                <c:pt idx="3">
                  <c:v>7.3999999999999996E-2</c:v>
                </c:pt>
                <c:pt idx="4">
                  <c:v>0.108</c:v>
                </c:pt>
                <c:pt idx="5">
                  <c:v>0.12</c:v>
                </c:pt>
                <c:pt idx="6">
                  <c:v>0.216</c:v>
                </c:pt>
                <c:pt idx="7">
                  <c:v>0.17899999999999999</c:v>
                </c:pt>
                <c:pt idx="8">
                  <c:v>0.26200000000000001</c:v>
                </c:pt>
                <c:pt idx="9">
                  <c:v>0.16</c:v>
                </c:pt>
                <c:pt idx="10">
                  <c:v>0.19400000000000001</c:v>
                </c:pt>
                <c:pt idx="11">
                  <c:v>9.6000000000000002E-2</c:v>
                </c:pt>
              </c:numCache>
            </c:numRef>
          </c:val>
          <c:extLst>
            <c:ext xmlns:c16="http://schemas.microsoft.com/office/drawing/2014/chart" uri="{C3380CC4-5D6E-409C-BE32-E72D297353CC}">
              <c16:uniqueId val="{00000003-5F61-4163-9902-7FB2C25F0DDE}"/>
            </c:ext>
          </c:extLst>
        </c:ser>
        <c:ser>
          <c:idx val="4"/>
          <c:order val="4"/>
          <c:tx>
            <c:strRef>
              <c:f>'vraag 5a'!$G$1</c:f>
              <c:strCache>
                <c:ptCount val="1"/>
                <c:pt idx="0">
                  <c:v>percentage met dementie/parkinson</c:v>
                </c:pt>
              </c:strCache>
            </c:strRef>
          </c:tx>
          <c:spPr>
            <a:solidFill>
              <a:schemeClr val="accent5"/>
            </a:solidFill>
            <a:ln>
              <a:noFill/>
            </a:ln>
            <a:effectLst/>
          </c:spPr>
          <c:invertIfNegative val="0"/>
          <c:cat>
            <c:multiLvlStrRef>
              <c:f>'vraag 5a'!$A$2:$B$13</c:f>
              <c:multiLvlStrCache>
                <c:ptCount val="12"/>
                <c:lvl>
                  <c:pt idx="0">
                    <c:v>Man</c:v>
                  </c:pt>
                  <c:pt idx="1">
                    <c:v>Vrouw</c:v>
                  </c:pt>
                  <c:pt idx="2">
                    <c:v>Man</c:v>
                  </c:pt>
                  <c:pt idx="3">
                    <c:v>Vrouw</c:v>
                  </c:pt>
                  <c:pt idx="4">
                    <c:v>Man</c:v>
                  </c:pt>
                  <c:pt idx="5">
                    <c:v>Vrouw</c:v>
                  </c:pt>
                  <c:pt idx="6">
                    <c:v>Man</c:v>
                  </c:pt>
                  <c:pt idx="7">
                    <c:v>Vrouw</c:v>
                  </c:pt>
                  <c:pt idx="8">
                    <c:v>Man</c:v>
                  </c:pt>
                  <c:pt idx="9">
                    <c:v>Vrouw</c:v>
                  </c:pt>
                  <c:pt idx="10">
                    <c:v>Man</c:v>
                  </c:pt>
                  <c:pt idx="11">
                    <c:v>Vrouw</c:v>
                  </c:pt>
                </c:lvl>
                <c:lvl>
                  <c:pt idx="0">
                    <c:v>40 t/m 49 jaar</c:v>
                  </c:pt>
                  <c:pt idx="1">
                    <c:v>40 t/m 49 jaar</c:v>
                  </c:pt>
                  <c:pt idx="2">
                    <c:v>50 t/m 59 jaar</c:v>
                  </c:pt>
                  <c:pt idx="3">
                    <c:v>50 t/m 59 jaar</c:v>
                  </c:pt>
                  <c:pt idx="4">
                    <c:v>60 t/m 69 jaar</c:v>
                  </c:pt>
                  <c:pt idx="5">
                    <c:v>60 t/m 69 jaar</c:v>
                  </c:pt>
                  <c:pt idx="6">
                    <c:v>70 t/m 79 jaar</c:v>
                  </c:pt>
                  <c:pt idx="7">
                    <c:v>70 t/m 79 jaar</c:v>
                  </c:pt>
                  <c:pt idx="8">
                    <c:v>80 t/m 89 jaar</c:v>
                  </c:pt>
                  <c:pt idx="9">
                    <c:v>80 t/m 89 jaar</c:v>
                  </c:pt>
                  <c:pt idx="10">
                    <c:v>90 jaar en ouder</c:v>
                  </c:pt>
                  <c:pt idx="11">
                    <c:v>90 jaar en ouder</c:v>
                  </c:pt>
                </c:lvl>
              </c:multiLvlStrCache>
            </c:multiLvlStrRef>
          </c:cat>
          <c:val>
            <c:numRef>
              <c:f>'vraag 5a'!$G$2:$G$13</c:f>
              <c:numCache>
                <c:formatCode>_(* #,##0.00_);_(* \(#,##0.00\);_(* "-"??_);_(@_)</c:formatCode>
                <c:ptCount val="12"/>
                <c:pt idx="0">
                  <c:v>2E-3</c:v>
                </c:pt>
                <c:pt idx="1">
                  <c:v>2E-3</c:v>
                </c:pt>
                <c:pt idx="2">
                  <c:v>6.0000000000000001E-3</c:v>
                </c:pt>
                <c:pt idx="3">
                  <c:v>5.0000000000000001E-3</c:v>
                </c:pt>
                <c:pt idx="4">
                  <c:v>1.9E-2</c:v>
                </c:pt>
                <c:pt idx="5">
                  <c:v>1.4E-2</c:v>
                </c:pt>
                <c:pt idx="6">
                  <c:v>5.3999999999999999E-2</c:v>
                </c:pt>
                <c:pt idx="7">
                  <c:v>0.05</c:v>
                </c:pt>
                <c:pt idx="8">
                  <c:v>0.154</c:v>
                </c:pt>
                <c:pt idx="9">
                  <c:v>0.17699999999999999</c:v>
                </c:pt>
                <c:pt idx="10">
                  <c:v>0.251</c:v>
                </c:pt>
                <c:pt idx="11">
                  <c:v>0.32200000000000001</c:v>
                </c:pt>
              </c:numCache>
            </c:numRef>
          </c:val>
          <c:extLst>
            <c:ext xmlns:c16="http://schemas.microsoft.com/office/drawing/2014/chart" uri="{C3380CC4-5D6E-409C-BE32-E72D297353CC}">
              <c16:uniqueId val="{00000004-5F61-4163-9902-7FB2C25F0DDE}"/>
            </c:ext>
          </c:extLst>
        </c:ser>
        <c:dLbls>
          <c:showLegendKey val="0"/>
          <c:showVal val="0"/>
          <c:showCatName val="0"/>
          <c:showSerName val="0"/>
          <c:showPercent val="0"/>
          <c:showBubbleSize val="0"/>
        </c:dLbls>
        <c:gapWidth val="219"/>
        <c:overlap val="-27"/>
        <c:axId val="462702144"/>
        <c:axId val="462701816"/>
      </c:barChart>
      <c:catAx>
        <c:axId val="462702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62701816"/>
        <c:crosses val="autoZero"/>
        <c:auto val="1"/>
        <c:lblAlgn val="ctr"/>
        <c:lblOffset val="100"/>
        <c:noMultiLvlLbl val="0"/>
      </c:catAx>
      <c:valAx>
        <c:axId val="462701816"/>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6270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'vraag 5b'!$B$1</c:f>
              <c:strCache>
                <c:ptCount val="1"/>
                <c:pt idx="0">
                  <c:v>percentage mannen met 3 of meer aandoeningen</c:v>
                </c:pt>
              </c:strCache>
            </c:strRef>
          </c:tx>
          <c:spPr>
            <a:solidFill>
              <a:schemeClr val="accent1"/>
            </a:solidFill>
            <a:ln>
              <a:noFill/>
            </a:ln>
            <a:effectLst/>
          </c:spPr>
          <c:invertIfNegative val="0"/>
          <c:cat>
            <c:strRef>
              <c:f>'vraag 5b'!$A$2:$A$7</c:f>
              <c:strCache>
                <c:ptCount val="6"/>
                <c:pt idx="0">
                  <c:v>40 t/m 49 jaar</c:v>
                </c:pt>
                <c:pt idx="1">
                  <c:v>50 t/m 59 jaar</c:v>
                </c:pt>
                <c:pt idx="2">
                  <c:v>60 t/m 69 jaar</c:v>
                </c:pt>
                <c:pt idx="3">
                  <c:v>70 t/m 79 jaar</c:v>
                </c:pt>
                <c:pt idx="4">
                  <c:v>80 t/m 89 jaar</c:v>
                </c:pt>
                <c:pt idx="5">
                  <c:v>90 jaar en ouder</c:v>
                </c:pt>
              </c:strCache>
            </c:strRef>
          </c:cat>
          <c:val>
            <c:numRef>
              <c:f>'vraag 5b'!$B$2:$B$7</c:f>
              <c:numCache>
                <c:formatCode>_(* #,##0.00_);_(* \(#,##0.00\);_(* "-"??_);_(@_)</c:formatCode>
                <c:ptCount val="6"/>
                <c:pt idx="0">
                  <c:v>2E-3</c:v>
                </c:pt>
                <c:pt idx="1">
                  <c:v>0.01</c:v>
                </c:pt>
                <c:pt idx="2">
                  <c:v>3.9E-2</c:v>
                </c:pt>
                <c:pt idx="3">
                  <c:v>9.9000000000000005E-2</c:v>
                </c:pt>
                <c:pt idx="4">
                  <c:v>0.157</c:v>
                </c:pt>
                <c:pt idx="5">
                  <c:v>0.124</c:v>
                </c:pt>
              </c:numCache>
            </c:numRef>
          </c:val>
          <c:extLst>
            <c:ext xmlns:c16="http://schemas.microsoft.com/office/drawing/2014/chart" uri="{C3380CC4-5D6E-409C-BE32-E72D297353CC}">
              <c16:uniqueId val="{00000000-783A-4B94-8383-CE64873E9037}"/>
            </c:ext>
          </c:extLst>
        </c:ser>
        <c:ser>
          <c:idx val="1"/>
          <c:order val="1"/>
          <c:tx>
            <c:strRef>
              <c:f>'vraag 5b'!$C$1</c:f>
              <c:strCache>
                <c:ptCount val="1"/>
                <c:pt idx="0">
                  <c:v>percentage vrouwen met 3 of meer aandoeningen</c:v>
                </c:pt>
              </c:strCache>
            </c:strRef>
          </c:tx>
          <c:spPr>
            <a:solidFill>
              <a:schemeClr val="accent2"/>
            </a:solidFill>
            <a:ln>
              <a:noFill/>
            </a:ln>
            <a:effectLst/>
          </c:spPr>
          <c:invertIfNegative val="0"/>
          <c:cat>
            <c:strRef>
              <c:f>'vraag 5b'!$A$2:$A$7</c:f>
              <c:strCache>
                <c:ptCount val="6"/>
                <c:pt idx="0">
                  <c:v>40 t/m 49 jaar</c:v>
                </c:pt>
                <c:pt idx="1">
                  <c:v>50 t/m 59 jaar</c:v>
                </c:pt>
                <c:pt idx="2">
                  <c:v>60 t/m 69 jaar</c:v>
                </c:pt>
                <c:pt idx="3">
                  <c:v>70 t/m 79 jaar</c:v>
                </c:pt>
                <c:pt idx="4">
                  <c:v>80 t/m 89 jaar</c:v>
                </c:pt>
                <c:pt idx="5">
                  <c:v>90 jaar en ouder</c:v>
                </c:pt>
              </c:strCache>
            </c:strRef>
          </c:cat>
          <c:val>
            <c:numRef>
              <c:f>'vraag 5b'!$C$2:$C$7</c:f>
              <c:numCache>
                <c:formatCode>_(* #,##0.00_);_(* \(#,##0.00\);_(* "-"??_);_(@_)</c:formatCode>
                <c:ptCount val="6"/>
                <c:pt idx="0">
                  <c:v>3.0000000000000001E-3</c:v>
                </c:pt>
                <c:pt idx="1">
                  <c:v>1.2E-2</c:v>
                </c:pt>
                <c:pt idx="2">
                  <c:v>3.5999999999999997E-2</c:v>
                </c:pt>
                <c:pt idx="3">
                  <c:v>7.5999999999999998E-2</c:v>
                </c:pt>
                <c:pt idx="4">
                  <c:v>0.106</c:v>
                </c:pt>
                <c:pt idx="5">
                  <c:v>8.1000000000000003E-2</c:v>
                </c:pt>
              </c:numCache>
            </c:numRef>
          </c:val>
          <c:extLst>
            <c:ext xmlns:c16="http://schemas.microsoft.com/office/drawing/2014/chart" uri="{C3380CC4-5D6E-409C-BE32-E72D297353CC}">
              <c16:uniqueId val="{00000001-783A-4B94-8383-CE64873E9037}"/>
            </c:ext>
          </c:extLst>
        </c:ser>
        <c:dLbls>
          <c:showLegendKey val="0"/>
          <c:showVal val="0"/>
          <c:showCatName val="0"/>
          <c:showSerName val="0"/>
          <c:showPercent val="0"/>
          <c:showBubbleSize val="0"/>
        </c:dLbls>
        <c:gapWidth val="182"/>
        <c:axId val="460717240"/>
        <c:axId val="460738560"/>
      </c:barChart>
      <c:catAx>
        <c:axId val="4607172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60738560"/>
        <c:crosses val="autoZero"/>
        <c:auto val="1"/>
        <c:lblAlgn val="ctr"/>
        <c:lblOffset val="100"/>
        <c:noMultiLvlLbl val="0"/>
      </c:catAx>
      <c:valAx>
        <c:axId val="460738560"/>
        <c:scaling>
          <c:orientation val="minMax"/>
        </c:scaling>
        <c:delete val="0"/>
        <c:axPos val="b"/>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607172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'vraag 6 (2)'!$B$1</c:f>
              <c:strCache>
                <c:ptCount val="1"/>
                <c:pt idx="0">
                  <c:v>% 40 plussers ≥ 3 aandoeningen</c:v>
                </c:pt>
              </c:strCache>
            </c:strRef>
          </c:tx>
          <c:spPr>
            <a:solidFill>
              <a:schemeClr val="accent1"/>
            </a:solidFill>
            <a:ln>
              <a:noFill/>
            </a:ln>
            <a:effectLst/>
          </c:spPr>
          <c:invertIfNegative val="0"/>
          <c:cat>
            <c:strRef>
              <c:f>'vraag 6 (2)'!$A$2:$A$7</c:f>
              <c:strCache>
                <c:ptCount val="6"/>
                <c:pt idx="0">
                  <c:v>40 t/m 49 jaar</c:v>
                </c:pt>
                <c:pt idx="1">
                  <c:v>50 t/m 59 jaar</c:v>
                </c:pt>
                <c:pt idx="2">
                  <c:v>60 t/m 69 jaar</c:v>
                </c:pt>
                <c:pt idx="3">
                  <c:v>70 t/m 79 jaar</c:v>
                </c:pt>
                <c:pt idx="4">
                  <c:v>80 t/m 89 jaar</c:v>
                </c:pt>
                <c:pt idx="5">
                  <c:v>90 jaar en ouder</c:v>
                </c:pt>
              </c:strCache>
            </c:strRef>
          </c:cat>
          <c:val>
            <c:numRef>
              <c:f>'vraag 6 (2)'!$B$2:$B$7</c:f>
              <c:numCache>
                <c:formatCode>_ * #,##0.0_ ;_ * \-#,##0.0_ ;_ * "-"??_ ;_ @_ </c:formatCode>
                <c:ptCount val="6"/>
                <c:pt idx="0">
                  <c:v>0.3</c:v>
                </c:pt>
                <c:pt idx="1">
                  <c:v>1.0999999999999999</c:v>
                </c:pt>
                <c:pt idx="2">
                  <c:v>3.8</c:v>
                </c:pt>
                <c:pt idx="3">
                  <c:v>8.6999999999999993</c:v>
                </c:pt>
                <c:pt idx="4">
                  <c:v>12.7</c:v>
                </c:pt>
                <c:pt idx="5">
                  <c:v>9.3000000000000007</c:v>
                </c:pt>
              </c:numCache>
            </c:numRef>
          </c:val>
          <c:extLst>
            <c:ext xmlns:c16="http://schemas.microsoft.com/office/drawing/2014/chart" uri="{C3380CC4-5D6E-409C-BE32-E72D297353CC}">
              <c16:uniqueId val="{00000000-8D1B-4AB4-84B4-F9855605AA5E}"/>
            </c:ext>
          </c:extLst>
        </c:ser>
        <c:dLbls>
          <c:showLegendKey val="0"/>
          <c:showVal val="0"/>
          <c:showCatName val="0"/>
          <c:showSerName val="0"/>
          <c:showPercent val="0"/>
          <c:showBubbleSize val="0"/>
        </c:dLbls>
        <c:gapWidth val="219"/>
        <c:overlap val="-27"/>
        <c:axId val="462696896"/>
        <c:axId val="462697224"/>
      </c:barChart>
      <c:catAx>
        <c:axId val="462696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62697224"/>
        <c:crosses val="autoZero"/>
        <c:auto val="1"/>
        <c:lblAlgn val="ctr"/>
        <c:lblOffset val="100"/>
        <c:noMultiLvlLbl val="0"/>
      </c:catAx>
      <c:valAx>
        <c:axId val="462697224"/>
        <c:scaling>
          <c:orientation val="minMax"/>
        </c:scaling>
        <c:delete val="0"/>
        <c:axPos val="l"/>
        <c:majorGridlines>
          <c:spPr>
            <a:ln w="9525" cap="flat" cmpd="sng" algn="ctr">
              <a:solidFill>
                <a:schemeClr val="tx1">
                  <a:lumMod val="15000"/>
                  <a:lumOff val="85000"/>
                </a:schemeClr>
              </a:solidFill>
              <a:round/>
            </a:ln>
            <a:effectLst/>
          </c:spPr>
        </c:majorGridlines>
        <c:numFmt formatCode="_ * #,##0.0_ ;_ * \-#,##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626968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233362</xdr:colOff>
      <xdr:row>5</xdr:row>
      <xdr:rowOff>142875</xdr:rowOff>
    </xdr:from>
    <xdr:to>
      <xdr:col>4</xdr:col>
      <xdr:colOff>42862</xdr:colOff>
      <xdr:row>21</xdr:row>
      <xdr:rowOff>142875</xdr:rowOff>
    </xdr:to>
    <xdr:graphicFrame macro="">
      <xdr:nvGraphicFramePr>
        <xdr:cNvPr id="2" name="Grafiek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33437</xdr:colOff>
      <xdr:row>1</xdr:row>
      <xdr:rowOff>504000</xdr:rowOff>
    </xdr:to>
    <xdr:pic>
      <xdr:nvPicPr>
        <xdr:cNvPr id="2" name="Picture 1" descr="http://billiton:36698/PWA/Lopendeprojecten/implmerkstrenwebsite/Office/Logo%27s/v_intelligence_lijn_pos_rgb_2400.png"/>
        <xdr:cNvPicPr>
          <a:picLocks noChangeAspect="1" noChangeArrowheads="1"/>
        </xdr:cNvPicPr>
      </xdr:nvPicPr>
      <xdr:blipFill>
        <a:blip xmlns:r="http://schemas.openxmlformats.org/officeDocument/2006/relationships" r:embed="rId1"/>
        <a:srcRect/>
        <a:stretch>
          <a:fillRect/>
        </a:stretch>
      </xdr:blipFill>
      <xdr:spPr bwMode="auto">
        <a:xfrm>
          <a:off x="609600" y="171450"/>
          <a:ext cx="2281337" cy="504000"/>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395287</xdr:colOff>
      <xdr:row>13</xdr:row>
      <xdr:rowOff>47625</xdr:rowOff>
    </xdr:from>
    <xdr:to>
      <xdr:col>2</xdr:col>
      <xdr:colOff>1571625</xdr:colOff>
      <xdr:row>29</xdr:row>
      <xdr:rowOff>47625</xdr:rowOff>
    </xdr:to>
    <xdr:graphicFrame macro="">
      <xdr:nvGraphicFramePr>
        <xdr:cNvPr id="2" name="Grafiek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404912</xdr:colOff>
      <xdr:row>1</xdr:row>
      <xdr:rowOff>504000</xdr:rowOff>
    </xdr:to>
    <xdr:pic>
      <xdr:nvPicPr>
        <xdr:cNvPr id="2" name="Picture 1" descr="http://billiton:36698/PWA/Lopendeprojecten/implmerkstrenwebsite/Office/Logo%27s/v_intelligence_lijn_pos_rgb_2400.png"/>
        <xdr:cNvPicPr>
          <a:picLocks noChangeAspect="1" noChangeArrowheads="1"/>
        </xdr:cNvPicPr>
      </xdr:nvPicPr>
      <xdr:blipFill>
        <a:blip xmlns:r="http://schemas.openxmlformats.org/officeDocument/2006/relationships" r:embed="rId1"/>
        <a:srcRect/>
        <a:stretch>
          <a:fillRect/>
        </a:stretch>
      </xdr:blipFill>
      <xdr:spPr bwMode="auto">
        <a:xfrm>
          <a:off x="609600" y="171450"/>
          <a:ext cx="2281337" cy="504000"/>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795437</xdr:colOff>
      <xdr:row>1</xdr:row>
      <xdr:rowOff>504000</xdr:rowOff>
    </xdr:to>
    <xdr:pic>
      <xdr:nvPicPr>
        <xdr:cNvPr id="2" name="Picture 1" descr="http://billiton:36698/PWA/Lopendeprojecten/implmerkstrenwebsite/Office/Logo%27s/v_intelligence_lijn_pos_rgb_2400.png"/>
        <xdr:cNvPicPr>
          <a:picLocks noChangeAspect="1" noChangeArrowheads="1"/>
        </xdr:cNvPicPr>
      </xdr:nvPicPr>
      <xdr:blipFill>
        <a:blip xmlns:r="http://schemas.openxmlformats.org/officeDocument/2006/relationships" r:embed="rId1"/>
        <a:srcRect/>
        <a:stretch>
          <a:fillRect/>
        </a:stretch>
      </xdr:blipFill>
      <xdr:spPr bwMode="auto">
        <a:xfrm>
          <a:off x="609600" y="171450"/>
          <a:ext cx="2281337" cy="504000"/>
        </a:xfrm>
        <a:prstGeom prst="rect">
          <a:avLst/>
        </a:prstGeom>
        <a:noFill/>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533400</xdr:colOff>
      <xdr:row>1</xdr:row>
      <xdr:rowOff>38100</xdr:rowOff>
    </xdr:from>
    <xdr:to>
      <xdr:col>2</xdr:col>
      <xdr:colOff>719237</xdr:colOff>
      <xdr:row>1</xdr:row>
      <xdr:rowOff>866775</xdr:rowOff>
    </xdr:to>
    <xdr:pic>
      <xdr:nvPicPr>
        <xdr:cNvPr id="2" name="Picture 1" descr="http://billiton:36698/PWA/Lopendeprojecten/implmerkstrenwebsite/Office/Logo%27s/v_intelligence_lijn_pos_rgb_2400.png"/>
        <xdr:cNvPicPr>
          <a:picLocks noChangeAspect="1" noChangeArrowheads="1"/>
        </xdr:cNvPicPr>
      </xdr:nvPicPr>
      <xdr:blipFill>
        <a:blip xmlns:r="http://schemas.openxmlformats.org/officeDocument/2006/relationships" r:embed="rId1"/>
        <a:srcRect/>
        <a:stretch>
          <a:fillRect/>
        </a:stretch>
      </xdr:blipFill>
      <xdr:spPr bwMode="auto">
        <a:xfrm>
          <a:off x="533400" y="209550"/>
          <a:ext cx="2281337" cy="828675"/>
        </a:xfrm>
        <a:prstGeom prst="rect">
          <a:avLst/>
        </a:prstGeom>
        <a:noFill/>
      </xdr:spPr>
    </xdr:pic>
    <xdr:clientData/>
  </xdr:twoCellAnchor>
  <xdr:twoCellAnchor editAs="oneCell">
    <xdr:from>
      <xdr:col>7</xdr:col>
      <xdr:colOff>0</xdr:colOff>
      <xdr:row>4</xdr:row>
      <xdr:rowOff>0</xdr:rowOff>
    </xdr:from>
    <xdr:to>
      <xdr:col>20</xdr:col>
      <xdr:colOff>372575</xdr:colOff>
      <xdr:row>28</xdr:row>
      <xdr:rowOff>14084</xdr:rowOff>
    </xdr:to>
    <xdr:pic>
      <xdr:nvPicPr>
        <xdr:cNvPr id="9" name="Afbeelding 8"/>
        <xdr:cNvPicPr>
          <a:picLocks noChangeAspect="1"/>
        </xdr:cNvPicPr>
      </xdr:nvPicPr>
      <xdr:blipFill>
        <a:blip xmlns:r="http://schemas.openxmlformats.org/officeDocument/2006/relationships" r:embed="rId2"/>
        <a:stretch>
          <a:fillRect/>
        </a:stretch>
      </xdr:blipFill>
      <xdr:spPr>
        <a:xfrm>
          <a:off x="7572375" y="1790700"/>
          <a:ext cx="8297375" cy="4243184"/>
        </a:xfrm>
        <a:prstGeom prst="rect">
          <a:avLst/>
        </a:prstGeom>
      </xdr:spPr>
    </xdr:pic>
    <xdr:clientData/>
  </xdr:twoCellAnchor>
  <xdr:twoCellAnchor editAs="oneCell">
    <xdr:from>
      <xdr:col>7</xdr:col>
      <xdr:colOff>0</xdr:colOff>
      <xdr:row>32</xdr:row>
      <xdr:rowOff>0</xdr:rowOff>
    </xdr:from>
    <xdr:to>
      <xdr:col>21</xdr:col>
      <xdr:colOff>6836</xdr:colOff>
      <xdr:row>56</xdr:row>
      <xdr:rowOff>97901</xdr:rowOff>
    </xdr:to>
    <xdr:pic>
      <xdr:nvPicPr>
        <xdr:cNvPr id="11" name="Afbeelding 10"/>
        <xdr:cNvPicPr>
          <a:picLocks noChangeAspect="1"/>
        </xdr:cNvPicPr>
      </xdr:nvPicPr>
      <xdr:blipFill>
        <a:blip xmlns:r="http://schemas.openxmlformats.org/officeDocument/2006/relationships" r:embed="rId3"/>
        <a:stretch>
          <a:fillRect/>
        </a:stretch>
      </xdr:blipFill>
      <xdr:spPr>
        <a:xfrm>
          <a:off x="7572375" y="6705600"/>
          <a:ext cx="8541236" cy="42127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9525</xdr:colOff>
      <xdr:row>1</xdr:row>
      <xdr:rowOff>47625</xdr:rowOff>
    </xdr:from>
    <xdr:to>
      <xdr:col>2</xdr:col>
      <xdr:colOff>3005086</xdr:colOff>
      <xdr:row>1</xdr:row>
      <xdr:rowOff>742425</xdr:rowOff>
    </xdr:to>
    <xdr:pic>
      <xdr:nvPicPr>
        <xdr:cNvPr id="2" name="Picture 1" descr="http://billiton:36698/PWA/Lopendeprojecten/implmerkstrenwebsite/Office/Logo%27s/v_intelligence_lijn_pos_rgb_2400.png"/>
        <xdr:cNvPicPr>
          <a:picLocks noChangeAspect="1" noChangeArrowheads="1"/>
        </xdr:cNvPicPr>
      </xdr:nvPicPr>
      <xdr:blipFill>
        <a:blip xmlns:r="http://schemas.openxmlformats.org/officeDocument/2006/relationships" r:embed="rId1"/>
        <a:srcRect l="4652"/>
        <a:stretch>
          <a:fillRect/>
        </a:stretch>
      </xdr:blipFill>
      <xdr:spPr bwMode="auto">
        <a:xfrm>
          <a:off x="323850" y="285750"/>
          <a:ext cx="2995561" cy="69480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62012</xdr:colOff>
      <xdr:row>1</xdr:row>
      <xdr:rowOff>504000</xdr:rowOff>
    </xdr:to>
    <xdr:pic>
      <xdr:nvPicPr>
        <xdr:cNvPr id="4" name="Picture 1" descr="http://billiton:36698/PWA/Lopendeprojecten/implmerkstrenwebsite/Office/Logo%27s/v_intelligence_lijn_pos_rgb_2400.png"/>
        <xdr:cNvPicPr>
          <a:picLocks noChangeAspect="1" noChangeArrowheads="1"/>
        </xdr:cNvPicPr>
      </xdr:nvPicPr>
      <xdr:blipFill>
        <a:blip xmlns:r="http://schemas.openxmlformats.org/officeDocument/2006/relationships" r:embed="rId1"/>
        <a:srcRect/>
        <a:stretch>
          <a:fillRect/>
        </a:stretch>
      </xdr:blipFill>
      <xdr:spPr bwMode="auto">
        <a:xfrm>
          <a:off x="609600" y="180975"/>
          <a:ext cx="2281337" cy="50400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1071662</xdr:colOff>
      <xdr:row>1</xdr:row>
      <xdr:rowOff>504000</xdr:rowOff>
    </xdr:to>
    <xdr:pic>
      <xdr:nvPicPr>
        <xdr:cNvPr id="3" name="Picture 1" descr="http://billiton:36698/PWA/Lopendeprojecten/implmerkstrenwebsite/Office/Logo%27s/v_intelligence_lijn_pos_rgb_2400.png"/>
        <xdr:cNvPicPr>
          <a:picLocks noChangeAspect="1" noChangeArrowheads="1"/>
        </xdr:cNvPicPr>
      </xdr:nvPicPr>
      <xdr:blipFill>
        <a:blip xmlns:r="http://schemas.openxmlformats.org/officeDocument/2006/relationships" r:embed="rId1"/>
        <a:srcRect/>
        <a:stretch>
          <a:fillRect/>
        </a:stretch>
      </xdr:blipFill>
      <xdr:spPr bwMode="auto">
        <a:xfrm>
          <a:off x="609600" y="180975"/>
          <a:ext cx="2281337" cy="50400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290612</xdr:colOff>
      <xdr:row>1</xdr:row>
      <xdr:rowOff>504000</xdr:rowOff>
    </xdr:to>
    <xdr:pic>
      <xdr:nvPicPr>
        <xdr:cNvPr id="2" name="Picture 1" descr="http://billiton:36698/PWA/Lopendeprojecten/implmerkstrenwebsite/Office/Logo%27s/v_intelligence_lijn_pos_rgb_2400.png"/>
        <xdr:cNvPicPr>
          <a:picLocks noChangeAspect="1" noChangeArrowheads="1"/>
        </xdr:cNvPicPr>
      </xdr:nvPicPr>
      <xdr:blipFill>
        <a:blip xmlns:r="http://schemas.openxmlformats.org/officeDocument/2006/relationships" r:embed="rId1"/>
        <a:srcRect/>
        <a:stretch>
          <a:fillRect/>
        </a:stretch>
      </xdr:blipFill>
      <xdr:spPr bwMode="auto">
        <a:xfrm>
          <a:off x="381000" y="171450"/>
          <a:ext cx="2281337" cy="50400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2995611</xdr:colOff>
      <xdr:row>14</xdr:row>
      <xdr:rowOff>0</xdr:rowOff>
    </xdr:from>
    <xdr:to>
      <xdr:col>4</xdr:col>
      <xdr:colOff>781049</xdr:colOff>
      <xdr:row>34</xdr:row>
      <xdr:rowOff>0</xdr:rowOff>
    </xdr:to>
    <xdr:graphicFrame macro="">
      <xdr:nvGraphicFramePr>
        <xdr:cNvPr id="2" name="Grafiek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104775</xdr:colOff>
      <xdr:row>1</xdr:row>
      <xdr:rowOff>85725</xdr:rowOff>
    </xdr:from>
    <xdr:to>
      <xdr:col>3</xdr:col>
      <xdr:colOff>328712</xdr:colOff>
      <xdr:row>1</xdr:row>
      <xdr:rowOff>589725</xdr:rowOff>
    </xdr:to>
    <xdr:pic>
      <xdr:nvPicPr>
        <xdr:cNvPr id="3" name="Picture 1" descr="http://billiton:36698/PWA/Lopendeprojecten/implmerkstrenwebsite/Office/Logo%27s/v_intelligence_lijn_pos_rgb_2400.png"/>
        <xdr:cNvPicPr>
          <a:picLocks noChangeAspect="1" noChangeArrowheads="1"/>
        </xdr:cNvPicPr>
      </xdr:nvPicPr>
      <xdr:blipFill>
        <a:blip xmlns:r="http://schemas.openxmlformats.org/officeDocument/2006/relationships" r:embed="rId1"/>
        <a:srcRect/>
        <a:stretch>
          <a:fillRect/>
        </a:stretch>
      </xdr:blipFill>
      <xdr:spPr bwMode="auto">
        <a:xfrm>
          <a:off x="714375" y="257175"/>
          <a:ext cx="2281337" cy="504000"/>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461962</xdr:colOff>
      <xdr:row>16</xdr:row>
      <xdr:rowOff>57149</xdr:rowOff>
    </xdr:from>
    <xdr:to>
      <xdr:col>4</xdr:col>
      <xdr:colOff>1962150</xdr:colOff>
      <xdr:row>33</xdr:row>
      <xdr:rowOff>9524</xdr:rowOff>
    </xdr:to>
    <xdr:graphicFrame macro="">
      <xdr:nvGraphicFramePr>
        <xdr:cNvPr id="2" name="Grafiek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3176587</xdr:colOff>
      <xdr:row>13</xdr:row>
      <xdr:rowOff>38100</xdr:rowOff>
    </xdr:from>
    <xdr:to>
      <xdr:col>4</xdr:col>
      <xdr:colOff>538162</xdr:colOff>
      <xdr:row>29</xdr:row>
      <xdr:rowOff>38100</xdr:rowOff>
    </xdr:to>
    <xdr:graphicFrame macro="">
      <xdr:nvGraphicFramePr>
        <xdr:cNvPr id="3" name="Grafiek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Kantoorthema">
  <a:themeElements>
    <a:clrScheme name="Vektis F">
      <a:dk1>
        <a:srgbClr val="000000"/>
      </a:dk1>
      <a:lt1>
        <a:srgbClr val="FFFFFF"/>
      </a:lt1>
      <a:dk2>
        <a:srgbClr val="44546A"/>
      </a:dk2>
      <a:lt2>
        <a:srgbClr val="E7E6E6"/>
      </a:lt2>
      <a:accent1>
        <a:srgbClr val="F5E9D0"/>
      </a:accent1>
      <a:accent2>
        <a:srgbClr val="DEC29D"/>
      </a:accent2>
      <a:accent3>
        <a:srgbClr val="C69869"/>
      </a:accent3>
      <a:accent4>
        <a:srgbClr val="9D7369"/>
      </a:accent4>
      <a:accent5>
        <a:srgbClr val="714E34"/>
      </a:accent5>
      <a:accent6>
        <a:srgbClr val="000000"/>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4"/>
  <sheetViews>
    <sheetView workbookViewId="0">
      <selection activeCell="C31" sqref="C31"/>
    </sheetView>
  </sheetViews>
  <sheetFormatPr defaultRowHeight="13.5" x14ac:dyDescent="0.25"/>
  <cols>
    <col min="1" max="1" width="24.42578125" style="3" bestFit="1" customWidth="1"/>
    <col min="2" max="2" width="16.42578125" style="3" bestFit="1" customWidth="1"/>
    <col min="3" max="3" width="14.140625" style="3" bestFit="1" customWidth="1"/>
    <col min="4" max="7" width="16.42578125" style="3" bestFit="1" customWidth="1"/>
    <col min="8" max="16384" width="9.140625" style="3"/>
  </cols>
  <sheetData>
    <row r="1" spans="1:3" x14ac:dyDescent="0.25">
      <c r="B1" s="3" t="s">
        <v>8</v>
      </c>
      <c r="C1" s="3" t="s">
        <v>9</v>
      </c>
    </row>
    <row r="2" spans="1:3" x14ac:dyDescent="0.25">
      <c r="A2" s="3" t="s">
        <v>0</v>
      </c>
      <c r="B2" s="4">
        <v>1301748</v>
      </c>
      <c r="C2" s="4">
        <v>1474526</v>
      </c>
    </row>
    <row r="3" spans="1:3" x14ac:dyDescent="0.25">
      <c r="A3" s="3" t="s">
        <v>1</v>
      </c>
      <c r="B3" s="4">
        <v>657574</v>
      </c>
      <c r="C3" s="4">
        <v>666208</v>
      </c>
    </row>
    <row r="4" spans="1:3" x14ac:dyDescent="0.25">
      <c r="A4" s="3" t="s">
        <v>10</v>
      </c>
      <c r="B4" s="4">
        <v>177946</v>
      </c>
      <c r="C4" s="4">
        <v>169854</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workbookViewId="0">
      <selection activeCell="F21" sqref="F21"/>
    </sheetView>
  </sheetViews>
  <sheetFormatPr defaultRowHeight="13.5" x14ac:dyDescent="0.25"/>
  <cols>
    <col min="1" max="1" width="16.140625" bestFit="1" customWidth="1"/>
    <col min="2" max="2" width="49.28515625" bestFit="1" customWidth="1"/>
    <col min="3" max="3" width="49.7109375" bestFit="1" customWidth="1"/>
  </cols>
  <sheetData>
    <row r="1" spans="1:11" x14ac:dyDescent="0.25">
      <c r="A1" t="s">
        <v>408</v>
      </c>
      <c r="B1" t="s">
        <v>434</v>
      </c>
      <c r="C1" t="s">
        <v>435</v>
      </c>
    </row>
    <row r="2" spans="1:11" x14ac:dyDescent="0.25">
      <c r="A2" s="2" t="s">
        <v>2</v>
      </c>
      <c r="B2" s="15">
        <v>2E-3</v>
      </c>
      <c r="C2" s="15">
        <v>3.0000000000000001E-3</v>
      </c>
      <c r="D2" s="1"/>
    </row>
    <row r="3" spans="1:11" x14ac:dyDescent="0.25">
      <c r="A3" s="2" t="s">
        <v>3</v>
      </c>
      <c r="B3" s="15">
        <v>0.01</v>
      </c>
      <c r="C3" s="15">
        <v>1.2E-2</v>
      </c>
      <c r="D3" s="1"/>
    </row>
    <row r="4" spans="1:11" x14ac:dyDescent="0.25">
      <c r="A4" s="2" t="s">
        <v>4</v>
      </c>
      <c r="B4" s="15">
        <v>3.9E-2</v>
      </c>
      <c r="C4" s="15">
        <v>3.5999999999999997E-2</v>
      </c>
      <c r="D4" s="1"/>
    </row>
    <row r="5" spans="1:11" x14ac:dyDescent="0.25">
      <c r="A5" s="2" t="s">
        <v>5</v>
      </c>
      <c r="B5" s="15">
        <v>9.9000000000000005E-2</v>
      </c>
      <c r="C5" s="15">
        <v>7.5999999999999998E-2</v>
      </c>
      <c r="D5" s="1"/>
    </row>
    <row r="6" spans="1:11" x14ac:dyDescent="0.25">
      <c r="A6" s="2" t="s">
        <v>6</v>
      </c>
      <c r="B6" s="15">
        <v>0.157</v>
      </c>
      <c r="C6" s="15">
        <v>0.106</v>
      </c>
      <c r="D6" s="1"/>
    </row>
    <row r="7" spans="1:11" x14ac:dyDescent="0.25">
      <c r="A7" s="2" t="s">
        <v>7</v>
      </c>
      <c r="B7" s="15">
        <v>0.124</v>
      </c>
      <c r="C7" s="15">
        <v>8.1000000000000003E-2</v>
      </c>
      <c r="D7" s="1"/>
    </row>
    <row r="8" spans="1:11" x14ac:dyDescent="0.25">
      <c r="A8" s="2"/>
      <c r="C8" s="15"/>
      <c r="D8" s="1"/>
      <c r="I8" t="s">
        <v>408</v>
      </c>
    </row>
    <row r="9" spans="1:11" x14ac:dyDescent="0.25">
      <c r="K9" t="s">
        <v>408</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9"/>
  <sheetViews>
    <sheetView workbookViewId="0">
      <selection activeCell="D24" sqref="D24"/>
    </sheetView>
  </sheetViews>
  <sheetFormatPr defaultRowHeight="13.5" x14ac:dyDescent="0.25"/>
  <cols>
    <col min="1" max="1" width="9.140625" style="49"/>
    <col min="2" max="2" width="16.140625" style="49" bestFit="1" customWidth="1"/>
    <col min="3" max="3" width="17.5703125" style="49" customWidth="1"/>
    <col min="4" max="4" width="16.42578125" style="49" bestFit="1" customWidth="1"/>
    <col min="5" max="5" width="14" style="49" bestFit="1" customWidth="1"/>
    <col min="6" max="6" width="15.5703125" style="49" bestFit="1" customWidth="1"/>
    <col min="7" max="16384" width="9.140625" style="49"/>
  </cols>
  <sheetData>
    <row r="1" spans="2:8" x14ac:dyDescent="0.25">
      <c r="F1" s="49" t="s">
        <v>408</v>
      </c>
      <c r="G1" s="49" t="s">
        <v>408</v>
      </c>
    </row>
    <row r="2" spans="2:8" ht="59.25" customHeight="1" thickBot="1" x14ac:dyDescent="0.3"/>
    <row r="3" spans="2:8" ht="29.25" customHeight="1" x14ac:dyDescent="0.25">
      <c r="B3" s="70" t="s">
        <v>1236</v>
      </c>
      <c r="C3" s="71" t="s">
        <v>1237</v>
      </c>
    </row>
    <row r="4" spans="2:8" ht="14.25" x14ac:dyDescent="0.3">
      <c r="B4" s="101">
        <v>2013</v>
      </c>
      <c r="C4" s="77">
        <v>65.927932999999996</v>
      </c>
    </row>
    <row r="5" spans="2:8" ht="14.25" x14ac:dyDescent="0.3">
      <c r="B5" s="101">
        <v>2014</v>
      </c>
      <c r="C5" s="76">
        <v>62.256686000000002</v>
      </c>
    </row>
    <row r="6" spans="2:8" ht="14.25" x14ac:dyDescent="0.3">
      <c r="B6" s="101">
        <v>2015</v>
      </c>
      <c r="C6" s="77">
        <v>61.233908999999997</v>
      </c>
    </row>
    <row r="7" spans="2:8" ht="14.25" x14ac:dyDescent="0.3">
      <c r="B7" s="101">
        <v>2016</v>
      </c>
      <c r="C7" s="76">
        <v>60.617348</v>
      </c>
    </row>
    <row r="8" spans="2:8" ht="15" thickBot="1" x14ac:dyDescent="0.35">
      <c r="B8" s="102">
        <v>2017</v>
      </c>
      <c r="C8" s="78">
        <v>58.705638</v>
      </c>
    </row>
    <row r="9" spans="2:8" x14ac:dyDescent="0.25">
      <c r="H9" s="49" t="s">
        <v>408</v>
      </c>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workbookViewId="0">
      <selection activeCell="M16" sqref="M16"/>
    </sheetView>
  </sheetViews>
  <sheetFormatPr defaultRowHeight="13.5" x14ac:dyDescent="0.25"/>
  <cols>
    <col min="1" max="1" width="16.140625" style="29" bestFit="1" customWidth="1"/>
    <col min="2" max="2" width="30.42578125" style="29" bestFit="1" customWidth="1"/>
    <col min="3" max="3" width="27.28515625" style="29" bestFit="1" customWidth="1"/>
    <col min="4" max="6" width="9.140625" style="29"/>
    <col min="7" max="7" width="15.28515625" style="29" bestFit="1" customWidth="1"/>
    <col min="8" max="16384" width="9.140625" style="29"/>
  </cols>
  <sheetData>
    <row r="1" spans="1:11" x14ac:dyDescent="0.25">
      <c r="B1" s="29" t="s">
        <v>1203</v>
      </c>
      <c r="G1" s="29" t="s">
        <v>1204</v>
      </c>
      <c r="H1" s="29" t="s">
        <v>1205</v>
      </c>
    </row>
    <row r="2" spans="1:11" x14ac:dyDescent="0.25">
      <c r="A2" s="28" t="s">
        <v>2</v>
      </c>
      <c r="B2" s="23">
        <v>0.3</v>
      </c>
      <c r="C2" s="16"/>
      <c r="D2" s="1"/>
      <c r="G2" s="29">
        <v>40</v>
      </c>
      <c r="H2" s="29">
        <v>0.1</v>
      </c>
    </row>
    <row r="3" spans="1:11" x14ac:dyDescent="0.25">
      <c r="A3" s="28" t="s">
        <v>3</v>
      </c>
      <c r="B3" s="23">
        <v>1.0999999999999999</v>
      </c>
      <c r="C3" s="16"/>
      <c r="D3" s="1"/>
      <c r="G3" s="29">
        <v>41</v>
      </c>
      <c r="H3" s="29">
        <v>0.1</v>
      </c>
    </row>
    <row r="4" spans="1:11" x14ac:dyDescent="0.25">
      <c r="A4" s="28" t="s">
        <v>4</v>
      </c>
      <c r="B4" s="23">
        <v>3.8</v>
      </c>
      <c r="C4" s="16"/>
      <c r="D4" s="1"/>
      <c r="G4" s="29">
        <v>42</v>
      </c>
      <c r="H4" s="29">
        <v>0.1</v>
      </c>
    </row>
    <row r="5" spans="1:11" x14ac:dyDescent="0.25">
      <c r="A5" s="28" t="s">
        <v>5</v>
      </c>
      <c r="B5" s="23">
        <v>8.6999999999999993</v>
      </c>
      <c r="C5" s="16"/>
      <c r="D5" s="1"/>
      <c r="G5" s="29">
        <v>43</v>
      </c>
      <c r="H5" s="29">
        <v>0.2</v>
      </c>
    </row>
    <row r="6" spans="1:11" x14ac:dyDescent="0.25">
      <c r="A6" s="28" t="s">
        <v>6</v>
      </c>
      <c r="B6" s="23">
        <v>12.7</v>
      </c>
      <c r="C6" s="16"/>
      <c r="D6" s="1"/>
      <c r="G6" s="29">
        <v>44</v>
      </c>
      <c r="H6" s="29">
        <v>0.2</v>
      </c>
    </row>
    <row r="7" spans="1:11" x14ac:dyDescent="0.25">
      <c r="A7" s="28" t="s">
        <v>7</v>
      </c>
      <c r="B7" s="23">
        <v>9.3000000000000007</v>
      </c>
      <c r="C7" s="16"/>
      <c r="D7" s="1"/>
      <c r="G7" s="29">
        <v>45</v>
      </c>
      <c r="H7" s="29">
        <v>0.3</v>
      </c>
    </row>
    <row r="8" spans="1:11" x14ac:dyDescent="0.25">
      <c r="A8" s="28"/>
      <c r="G8" s="29">
        <v>46</v>
      </c>
      <c r="H8" s="29">
        <v>0.3</v>
      </c>
      <c r="K8" s="29" t="s">
        <v>408</v>
      </c>
    </row>
    <row r="9" spans="1:11" x14ac:dyDescent="0.25">
      <c r="A9" s="28"/>
      <c r="G9" s="29">
        <v>47</v>
      </c>
      <c r="H9" s="29">
        <v>0.3</v>
      </c>
    </row>
    <row r="10" spans="1:11" x14ac:dyDescent="0.25">
      <c r="A10" s="28"/>
      <c r="G10" s="29">
        <v>48</v>
      </c>
      <c r="H10" s="29">
        <v>0.4</v>
      </c>
    </row>
    <row r="11" spans="1:11" x14ac:dyDescent="0.25">
      <c r="A11" s="28"/>
      <c r="G11" s="29">
        <v>49</v>
      </c>
      <c r="H11" s="29">
        <v>0.4</v>
      </c>
    </row>
    <row r="12" spans="1:11" x14ac:dyDescent="0.25">
      <c r="A12" s="28"/>
      <c r="G12" s="29">
        <v>50</v>
      </c>
      <c r="H12" s="29">
        <v>0.5</v>
      </c>
    </row>
    <row r="13" spans="1:11" x14ac:dyDescent="0.25">
      <c r="A13" s="28"/>
      <c r="G13" s="29">
        <v>51</v>
      </c>
      <c r="H13" s="29">
        <v>0.6</v>
      </c>
    </row>
    <row r="14" spans="1:11" x14ac:dyDescent="0.25">
      <c r="G14" s="29">
        <v>52</v>
      </c>
      <c r="H14" s="29">
        <v>0.7</v>
      </c>
    </row>
    <row r="15" spans="1:11" x14ac:dyDescent="0.25">
      <c r="G15" s="29">
        <v>53</v>
      </c>
      <c r="H15" s="29">
        <v>0.9</v>
      </c>
    </row>
    <row r="16" spans="1:11" x14ac:dyDescent="0.25">
      <c r="F16" s="29" t="s">
        <v>408</v>
      </c>
      <c r="G16" s="29">
        <v>54</v>
      </c>
      <c r="H16" s="29">
        <v>1</v>
      </c>
    </row>
    <row r="17" spans="7:8" x14ac:dyDescent="0.25">
      <c r="G17" s="29">
        <v>55</v>
      </c>
      <c r="H17" s="29">
        <v>1.2</v>
      </c>
    </row>
    <row r="18" spans="7:8" x14ac:dyDescent="0.25">
      <c r="G18" s="29">
        <v>56</v>
      </c>
      <c r="H18" s="29">
        <v>1.3</v>
      </c>
    </row>
    <row r="19" spans="7:8" x14ac:dyDescent="0.25">
      <c r="G19" s="29">
        <v>57</v>
      </c>
      <c r="H19" s="29">
        <v>1.6</v>
      </c>
    </row>
    <row r="20" spans="7:8" x14ac:dyDescent="0.25">
      <c r="G20" s="29">
        <v>58</v>
      </c>
      <c r="H20" s="29">
        <v>1.8</v>
      </c>
    </row>
    <row r="21" spans="7:8" x14ac:dyDescent="0.25">
      <c r="G21" s="29">
        <v>59</v>
      </c>
      <c r="H21" s="29">
        <v>1.9</v>
      </c>
    </row>
    <row r="22" spans="7:8" x14ac:dyDescent="0.25">
      <c r="G22" s="29">
        <v>60</v>
      </c>
      <c r="H22" s="29">
        <v>2.2000000000000002</v>
      </c>
    </row>
    <row r="23" spans="7:8" x14ac:dyDescent="0.25">
      <c r="G23" s="29">
        <v>61</v>
      </c>
      <c r="H23" s="29">
        <v>2.6</v>
      </c>
    </row>
    <row r="24" spans="7:8" x14ac:dyDescent="0.25">
      <c r="G24" s="29">
        <v>62</v>
      </c>
      <c r="H24" s="29">
        <v>2.8</v>
      </c>
    </row>
    <row r="25" spans="7:8" x14ac:dyDescent="0.25">
      <c r="G25" s="29">
        <v>63</v>
      </c>
      <c r="H25" s="29">
        <v>3.2</v>
      </c>
    </row>
    <row r="26" spans="7:8" x14ac:dyDescent="0.25">
      <c r="G26" s="29">
        <v>64</v>
      </c>
      <c r="H26" s="29">
        <v>3.6</v>
      </c>
    </row>
    <row r="27" spans="7:8" x14ac:dyDescent="0.25">
      <c r="G27" s="29">
        <v>65</v>
      </c>
      <c r="H27" s="29">
        <v>3.9</v>
      </c>
    </row>
    <row r="28" spans="7:8" x14ac:dyDescent="0.25">
      <c r="G28" s="29">
        <v>66</v>
      </c>
      <c r="H28" s="29">
        <v>4.3</v>
      </c>
    </row>
    <row r="29" spans="7:8" x14ac:dyDescent="0.25">
      <c r="G29" s="29">
        <v>67</v>
      </c>
      <c r="H29" s="29">
        <v>4.8</v>
      </c>
    </row>
    <row r="30" spans="7:8" x14ac:dyDescent="0.25">
      <c r="G30" s="29">
        <v>68</v>
      </c>
      <c r="H30" s="29">
        <v>5.0999999999999996</v>
      </c>
    </row>
    <row r="31" spans="7:8" x14ac:dyDescent="0.25">
      <c r="G31" s="29">
        <v>69</v>
      </c>
      <c r="H31" s="29">
        <v>5.7</v>
      </c>
    </row>
    <row r="32" spans="7:8" x14ac:dyDescent="0.25">
      <c r="G32" s="29">
        <v>70</v>
      </c>
      <c r="H32" s="29">
        <v>6.2</v>
      </c>
    </row>
    <row r="33" spans="7:8" x14ac:dyDescent="0.25">
      <c r="G33" s="29">
        <v>71</v>
      </c>
      <c r="H33" s="29">
        <v>6.7</v>
      </c>
    </row>
    <row r="34" spans="7:8" x14ac:dyDescent="0.25">
      <c r="G34" s="29">
        <v>72</v>
      </c>
      <c r="H34" s="29">
        <v>8</v>
      </c>
    </row>
    <row r="35" spans="7:8" x14ac:dyDescent="0.25">
      <c r="G35" s="29">
        <v>73</v>
      </c>
      <c r="H35" s="29">
        <v>8.4</v>
      </c>
    </row>
    <row r="36" spans="7:8" x14ac:dyDescent="0.25">
      <c r="G36" s="29">
        <v>74</v>
      </c>
      <c r="H36" s="29">
        <v>9</v>
      </c>
    </row>
    <row r="37" spans="7:8" x14ac:dyDescent="0.25">
      <c r="G37" s="29">
        <v>75</v>
      </c>
      <c r="H37" s="29">
        <v>9.8000000000000007</v>
      </c>
    </row>
    <row r="38" spans="7:8" x14ac:dyDescent="0.25">
      <c r="G38" s="29">
        <v>76</v>
      </c>
      <c r="H38" s="29">
        <v>10.1</v>
      </c>
    </row>
    <row r="39" spans="7:8" x14ac:dyDescent="0.25">
      <c r="G39" s="29">
        <v>77</v>
      </c>
      <c r="H39" s="29">
        <v>10.4</v>
      </c>
    </row>
    <row r="40" spans="7:8" x14ac:dyDescent="0.25">
      <c r="G40" s="29">
        <v>78</v>
      </c>
      <c r="H40" s="29">
        <v>11</v>
      </c>
    </row>
    <row r="41" spans="7:8" x14ac:dyDescent="0.25">
      <c r="G41" s="29">
        <v>79</v>
      </c>
      <c r="H41" s="29">
        <v>11.4</v>
      </c>
    </row>
    <row r="42" spans="7:8" x14ac:dyDescent="0.25">
      <c r="G42" s="29">
        <v>80</v>
      </c>
      <c r="H42" s="29">
        <v>11.8</v>
      </c>
    </row>
    <row r="43" spans="7:8" x14ac:dyDescent="0.25">
      <c r="G43" s="29">
        <v>81</v>
      </c>
      <c r="H43" s="29">
        <v>12.4</v>
      </c>
    </row>
    <row r="44" spans="7:8" x14ac:dyDescent="0.25">
      <c r="G44" s="29">
        <v>82</v>
      </c>
      <c r="H44" s="29">
        <v>12.7</v>
      </c>
    </row>
    <row r="45" spans="7:8" x14ac:dyDescent="0.25">
      <c r="G45" s="29">
        <v>83</v>
      </c>
      <c r="H45" s="29">
        <v>13.2</v>
      </c>
    </row>
    <row r="46" spans="7:8" x14ac:dyDescent="0.25">
      <c r="G46" s="29">
        <v>84</v>
      </c>
      <c r="H46" s="29">
        <v>13.2</v>
      </c>
    </row>
    <row r="47" spans="7:8" x14ac:dyDescent="0.25">
      <c r="G47" s="29">
        <v>85</v>
      </c>
      <c r="H47" s="29">
        <v>13.1</v>
      </c>
    </row>
    <row r="48" spans="7:8" x14ac:dyDescent="0.25">
      <c r="G48" s="29">
        <v>86</v>
      </c>
      <c r="H48" s="29">
        <v>13</v>
      </c>
    </row>
    <row r="49" spans="7:8" x14ac:dyDescent="0.25">
      <c r="G49" s="29">
        <v>87</v>
      </c>
      <c r="H49" s="29">
        <v>13.1</v>
      </c>
    </row>
    <row r="50" spans="7:8" x14ac:dyDescent="0.25">
      <c r="G50" s="29">
        <v>88</v>
      </c>
      <c r="H50" s="29">
        <v>12.4</v>
      </c>
    </row>
    <row r="51" spans="7:8" x14ac:dyDescent="0.25">
      <c r="G51" s="29">
        <v>89</v>
      </c>
      <c r="H51" s="29">
        <v>12.1</v>
      </c>
    </row>
    <row r="52" spans="7:8" x14ac:dyDescent="0.25">
      <c r="G52" s="29">
        <v>90</v>
      </c>
      <c r="H52" s="29">
        <v>11.1</v>
      </c>
    </row>
    <row r="53" spans="7:8" x14ac:dyDescent="0.25">
      <c r="G53" s="29">
        <v>91</v>
      </c>
      <c r="H53" s="29">
        <v>10.6</v>
      </c>
    </row>
    <row r="54" spans="7:8" x14ac:dyDescent="0.25">
      <c r="G54" s="29">
        <v>92</v>
      </c>
      <c r="H54" s="29">
        <v>9.9</v>
      </c>
    </row>
    <row r="55" spans="7:8" x14ac:dyDescent="0.25">
      <c r="G55" s="29">
        <v>93</v>
      </c>
      <c r="H55" s="29">
        <v>9.4</v>
      </c>
    </row>
    <row r="56" spans="7:8" x14ac:dyDescent="0.25">
      <c r="G56" s="29">
        <v>94</v>
      </c>
      <c r="H56" s="29">
        <v>8.4</v>
      </c>
    </row>
    <row r="57" spans="7:8" x14ac:dyDescent="0.25">
      <c r="G57" s="29">
        <v>95</v>
      </c>
      <c r="H57" s="29">
        <v>8.1</v>
      </c>
    </row>
    <row r="58" spans="7:8" x14ac:dyDescent="0.25">
      <c r="G58" s="29">
        <v>96</v>
      </c>
      <c r="H58" s="29">
        <v>6.7</v>
      </c>
    </row>
    <row r="59" spans="7:8" x14ac:dyDescent="0.25">
      <c r="G59" s="29">
        <v>97</v>
      </c>
      <c r="H59" s="29">
        <v>6.1</v>
      </c>
    </row>
    <row r="60" spans="7:8" x14ac:dyDescent="0.25">
      <c r="G60" s="29">
        <v>98</v>
      </c>
      <c r="H60" s="29">
        <v>5.9</v>
      </c>
    </row>
    <row r="61" spans="7:8" x14ac:dyDescent="0.25">
      <c r="G61" s="29">
        <v>99</v>
      </c>
      <c r="H61" s="29">
        <v>4.9000000000000004</v>
      </c>
    </row>
    <row r="62" spans="7:8" x14ac:dyDescent="0.25">
      <c r="G62" s="29">
        <v>100</v>
      </c>
      <c r="H62" s="29">
        <v>4</v>
      </c>
    </row>
    <row r="63" spans="7:8" x14ac:dyDescent="0.25">
      <c r="G63" s="29">
        <v>101</v>
      </c>
      <c r="H63" s="29">
        <v>4.8</v>
      </c>
    </row>
    <row r="64" spans="7:8" x14ac:dyDescent="0.25">
      <c r="G64" s="29">
        <v>102</v>
      </c>
      <c r="H64" s="29">
        <v>3.3</v>
      </c>
    </row>
    <row r="65" spans="7:8" x14ac:dyDescent="0.25">
      <c r="G65" s="29">
        <v>103</v>
      </c>
      <c r="H65" s="29">
        <v>2.2999999999999998</v>
      </c>
    </row>
    <row r="66" spans="7:8" x14ac:dyDescent="0.25">
      <c r="G66" s="29">
        <v>104</v>
      </c>
      <c r="H66" s="29">
        <v>2.9</v>
      </c>
    </row>
    <row r="67" spans="7:8" x14ac:dyDescent="0.25">
      <c r="G67" s="29">
        <v>105</v>
      </c>
      <c r="H67" s="29">
        <v>2.2999999999999998</v>
      </c>
    </row>
    <row r="68" spans="7:8" x14ac:dyDescent="0.25">
      <c r="G68" s="29">
        <v>106</v>
      </c>
      <c r="H68" s="29">
        <v>0</v>
      </c>
    </row>
    <row r="69" spans="7:8" x14ac:dyDescent="0.25">
      <c r="G69" s="29">
        <v>107</v>
      </c>
      <c r="H69" s="29">
        <v>5</v>
      </c>
    </row>
    <row r="70" spans="7:8" x14ac:dyDescent="0.25">
      <c r="G70" s="29">
        <v>108</v>
      </c>
      <c r="H70" s="29">
        <v>0</v>
      </c>
    </row>
    <row r="71" spans="7:8" x14ac:dyDescent="0.25">
      <c r="G71" s="29">
        <v>109</v>
      </c>
      <c r="H71" s="29">
        <v>0</v>
      </c>
    </row>
    <row r="72" spans="7:8" x14ac:dyDescent="0.25">
      <c r="G72" s="29">
        <v>110</v>
      </c>
      <c r="H72" s="29">
        <v>0</v>
      </c>
    </row>
    <row r="73" spans="7:8" x14ac:dyDescent="0.25">
      <c r="G73" s="29">
        <v>111</v>
      </c>
      <c r="H73" s="29">
        <v>0</v>
      </c>
    </row>
    <row r="74" spans="7:8" x14ac:dyDescent="0.25">
      <c r="G74" s="29">
        <v>112</v>
      </c>
      <c r="H74" s="29">
        <v>0</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9"/>
  <sheetViews>
    <sheetView workbookViewId="0">
      <selection activeCell="G20" sqref="G20"/>
    </sheetView>
  </sheetViews>
  <sheetFormatPr defaultRowHeight="13.5" x14ac:dyDescent="0.25"/>
  <cols>
    <col min="1" max="2" width="9.140625" style="49"/>
    <col min="3" max="3" width="19" style="51" customWidth="1"/>
    <col min="4" max="4" width="14.28515625" style="51" customWidth="1"/>
    <col min="5" max="5" width="15.85546875" style="49" customWidth="1"/>
    <col min="6" max="16384" width="9.140625" style="49"/>
  </cols>
  <sheetData>
    <row r="1" spans="2:7" x14ac:dyDescent="0.25">
      <c r="F1" s="49" t="s">
        <v>408</v>
      </c>
      <c r="G1" s="49" t="s">
        <v>408</v>
      </c>
    </row>
    <row r="2" spans="2:7" ht="41.25" customHeight="1" thickBot="1" x14ac:dyDescent="0.3"/>
    <row r="3" spans="2:7" ht="18.75" customHeight="1" x14ac:dyDescent="0.25">
      <c r="B3" s="110"/>
      <c r="C3" s="139" t="s">
        <v>1241</v>
      </c>
      <c r="D3" s="137"/>
      <c r="E3" s="138"/>
    </row>
    <row r="4" spans="2:7" ht="15.75" customHeight="1" x14ac:dyDescent="0.25">
      <c r="B4" s="111" t="s">
        <v>1234</v>
      </c>
      <c r="C4" s="72" t="s">
        <v>1238</v>
      </c>
      <c r="D4" s="72" t="s">
        <v>1239</v>
      </c>
      <c r="E4" s="112" t="s">
        <v>1240</v>
      </c>
    </row>
    <row r="5" spans="2:7" ht="14.25" x14ac:dyDescent="0.3">
      <c r="B5" s="109">
        <v>2013</v>
      </c>
      <c r="C5" s="107">
        <v>10909</v>
      </c>
      <c r="D5" s="83">
        <v>12309</v>
      </c>
      <c r="E5" s="77">
        <v>31323</v>
      </c>
    </row>
    <row r="6" spans="2:7" ht="14.25" x14ac:dyDescent="0.3">
      <c r="B6" s="103">
        <v>2014</v>
      </c>
      <c r="C6" s="106">
        <v>9252</v>
      </c>
      <c r="D6" s="82">
        <v>9082</v>
      </c>
      <c r="E6" s="76">
        <v>31448</v>
      </c>
    </row>
    <row r="7" spans="2:7" ht="14.25" x14ac:dyDescent="0.3">
      <c r="B7" s="103">
        <v>2015</v>
      </c>
      <c r="C7" s="107">
        <v>8154</v>
      </c>
      <c r="D7" s="83">
        <v>7489</v>
      </c>
      <c r="E7" s="77">
        <v>33029</v>
      </c>
    </row>
    <row r="8" spans="2:7" ht="14.25" x14ac:dyDescent="0.3">
      <c r="B8" s="103">
        <v>2016</v>
      </c>
      <c r="C8" s="106">
        <v>7043</v>
      </c>
      <c r="D8" s="82">
        <v>6220</v>
      </c>
      <c r="E8" s="76">
        <v>33750</v>
      </c>
    </row>
    <row r="9" spans="2:7" ht="15" thickBot="1" x14ac:dyDescent="0.35">
      <c r="B9" s="104">
        <v>2017</v>
      </c>
      <c r="C9" s="108">
        <v>6921</v>
      </c>
      <c r="D9" s="84">
        <v>5794</v>
      </c>
      <c r="E9" s="78">
        <v>32984</v>
      </c>
    </row>
  </sheetData>
  <sortState ref="B2:I147">
    <sortCondition ref="B2:B147"/>
  </sortState>
  <mergeCells count="1">
    <mergeCell ref="C3:E3"/>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1"/>
  <sheetViews>
    <sheetView workbookViewId="0">
      <selection activeCell="K20" sqref="K20"/>
    </sheetView>
  </sheetViews>
  <sheetFormatPr defaultRowHeight="13.5" x14ac:dyDescent="0.25"/>
  <cols>
    <col min="1" max="1" width="9.140625" style="49"/>
    <col min="2" max="2" width="22.28515625" style="49" customWidth="1"/>
    <col min="3" max="3" width="14.5703125" style="49" customWidth="1"/>
    <col min="4" max="4" width="20" style="50" customWidth="1"/>
    <col min="5" max="5" width="16.28515625" style="49" customWidth="1"/>
    <col min="6" max="6" width="16" style="49" customWidth="1"/>
    <col min="7" max="16384" width="9.140625" style="49"/>
  </cols>
  <sheetData>
    <row r="1" spans="2:7" x14ac:dyDescent="0.25">
      <c r="F1" s="49" t="s">
        <v>408</v>
      </c>
      <c r="G1" s="49" t="s">
        <v>408</v>
      </c>
    </row>
    <row r="2" spans="2:7" ht="49.5" customHeight="1" thickBot="1" x14ac:dyDescent="0.3"/>
    <row r="3" spans="2:7" ht="27" x14ac:dyDescent="0.25">
      <c r="B3" s="73" t="s">
        <v>1251</v>
      </c>
      <c r="C3" s="74" t="s">
        <v>1252</v>
      </c>
      <c r="D3" s="74" t="s">
        <v>1253</v>
      </c>
      <c r="E3" s="74" t="s">
        <v>1223</v>
      </c>
      <c r="F3" s="75" t="s">
        <v>1254</v>
      </c>
    </row>
    <row r="4" spans="2:7" ht="14.25" x14ac:dyDescent="0.3">
      <c r="B4" s="117" t="s">
        <v>1243</v>
      </c>
      <c r="C4" s="105">
        <v>85447</v>
      </c>
      <c r="D4" s="116">
        <v>0.20618156196763718</v>
      </c>
      <c r="E4" s="105">
        <v>79299</v>
      </c>
      <c r="F4" s="118">
        <v>0.2226611857068248</v>
      </c>
    </row>
    <row r="5" spans="2:7" ht="14.25" x14ac:dyDescent="0.3">
      <c r="B5" s="117" t="s">
        <v>1244</v>
      </c>
      <c r="C5" s="82">
        <v>21076</v>
      </c>
      <c r="D5" s="115">
        <v>5.0855882594238781E-2</v>
      </c>
      <c r="E5" s="82">
        <v>18603</v>
      </c>
      <c r="F5" s="119">
        <v>5.2234782755193152E-2</v>
      </c>
    </row>
    <row r="6" spans="2:7" ht="14.25" x14ac:dyDescent="0.3">
      <c r="B6" s="117" t="s">
        <v>1245</v>
      </c>
      <c r="C6" s="83">
        <v>121379</v>
      </c>
      <c r="D6" s="114">
        <v>0.29288461631268309</v>
      </c>
      <c r="E6" s="83">
        <v>96358</v>
      </c>
      <c r="F6" s="120">
        <v>0.27056061907890672</v>
      </c>
    </row>
    <row r="7" spans="2:7" ht="14.25" x14ac:dyDescent="0.3">
      <c r="B7" s="117" t="s">
        <v>1246</v>
      </c>
      <c r="C7" s="82">
        <v>7990</v>
      </c>
      <c r="D7" s="115">
        <v>1.9279678398556075E-2</v>
      </c>
      <c r="E7" s="82">
        <v>6217</v>
      </c>
      <c r="F7" s="119">
        <v>1.7456520152074172E-2</v>
      </c>
    </row>
    <row r="8" spans="2:7" ht="16.5" customHeight="1" x14ac:dyDescent="0.3">
      <c r="B8" s="117" t="s">
        <v>1247</v>
      </c>
      <c r="C8" s="83">
        <v>70058</v>
      </c>
      <c r="D8" s="114">
        <v>0.16904827399825301</v>
      </c>
      <c r="E8" s="83">
        <v>62277</v>
      </c>
      <c r="F8" s="120">
        <v>0.17486564347928635</v>
      </c>
    </row>
    <row r="9" spans="2:7" ht="14.25" x14ac:dyDescent="0.3">
      <c r="B9" s="117" t="s">
        <v>1248</v>
      </c>
      <c r="C9" s="82">
        <v>44419</v>
      </c>
      <c r="D9" s="115">
        <v>0.10718198182546462</v>
      </c>
      <c r="E9" s="82">
        <v>39799</v>
      </c>
      <c r="F9" s="119">
        <v>0.11175036923474345</v>
      </c>
    </row>
    <row r="10" spans="2:7" ht="15" customHeight="1" x14ac:dyDescent="0.3">
      <c r="B10" s="117" t="s">
        <v>1249</v>
      </c>
      <c r="C10" s="83">
        <v>18608</v>
      </c>
      <c r="D10" s="114">
        <v>4.4900657777263007E-2</v>
      </c>
      <c r="E10" s="83">
        <v>14617</v>
      </c>
      <c r="F10" s="120">
        <v>4.1042617832212996E-2</v>
      </c>
    </row>
    <row r="11" spans="2:7" ht="15" thickBot="1" x14ac:dyDescent="0.35">
      <c r="B11" s="121" t="s">
        <v>1250</v>
      </c>
      <c r="C11" s="122">
        <v>45449</v>
      </c>
      <c r="D11" s="123">
        <v>0.10966734712590426</v>
      </c>
      <c r="E11" s="122">
        <v>38972</v>
      </c>
      <c r="F11" s="124">
        <v>0.10942826176075834</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2"/>
  <sheetViews>
    <sheetView tabSelected="1" topLeftCell="B1" workbookViewId="0">
      <selection activeCell="F45" sqref="F45"/>
    </sheetView>
  </sheetViews>
  <sheetFormatPr defaultRowHeight="13.5" x14ac:dyDescent="0.25"/>
  <cols>
    <col min="1" max="1" width="9.140625" style="49"/>
    <col min="2" max="2" width="22.28515625" style="49" customWidth="1"/>
    <col min="3" max="3" width="19.42578125" style="49" customWidth="1"/>
    <col min="4" max="4" width="18.140625" style="50" customWidth="1"/>
    <col min="5" max="5" width="19.28515625" style="49" customWidth="1"/>
    <col min="6" max="6" width="16.140625" style="49" customWidth="1"/>
    <col min="7" max="16384" width="9.140625" style="49"/>
  </cols>
  <sheetData>
    <row r="1" spans="2:8" x14ac:dyDescent="0.25">
      <c r="E1" s="49" t="s">
        <v>408</v>
      </c>
    </row>
    <row r="2" spans="2:8" ht="87" customHeight="1" thickBot="1" x14ac:dyDescent="0.3"/>
    <row r="3" spans="2:8" ht="26.25" customHeight="1" x14ac:dyDescent="0.25">
      <c r="B3" s="73" t="s">
        <v>1251</v>
      </c>
      <c r="C3" s="74" t="s">
        <v>1255</v>
      </c>
      <c r="D3" s="74" t="s">
        <v>1256</v>
      </c>
      <c r="E3" s="74" t="s">
        <v>1257</v>
      </c>
      <c r="F3" s="75" t="s">
        <v>1258</v>
      </c>
      <c r="H3" s="129" t="s">
        <v>1259</v>
      </c>
    </row>
    <row r="4" spans="2:8" ht="14.25" x14ac:dyDescent="0.3">
      <c r="B4" s="117" t="s">
        <v>1243</v>
      </c>
      <c r="C4" s="92">
        <v>3.3951000000000002E-2</v>
      </c>
      <c r="D4" s="105">
        <v>55.709755000000001</v>
      </c>
      <c r="E4" s="92">
        <v>3.7781000000000002E-2</v>
      </c>
      <c r="F4" s="126">
        <v>44.494326000000001</v>
      </c>
      <c r="H4" s="49" t="s">
        <v>1260</v>
      </c>
    </row>
    <row r="5" spans="2:8" ht="14.25" x14ac:dyDescent="0.3">
      <c r="B5" s="117" t="s">
        <v>1244</v>
      </c>
      <c r="C5" s="93">
        <v>0.171759</v>
      </c>
      <c r="D5" s="82">
        <v>61.669612999999998</v>
      </c>
      <c r="E5" s="93">
        <v>0.15954399999999999</v>
      </c>
      <c r="F5" s="85">
        <v>59.600067000000003</v>
      </c>
    </row>
    <row r="6" spans="2:8" ht="14.25" x14ac:dyDescent="0.3">
      <c r="B6" s="117" t="s">
        <v>1245</v>
      </c>
      <c r="C6" s="94">
        <v>6.5949999999999995E-2</v>
      </c>
      <c r="D6" s="83">
        <v>60.135665000000003</v>
      </c>
      <c r="E6" s="94">
        <v>6.1614000000000002E-2</v>
      </c>
      <c r="F6" s="86">
        <v>57.805793999999999</v>
      </c>
    </row>
    <row r="7" spans="2:8" ht="14.25" x14ac:dyDescent="0.3">
      <c r="B7" s="117" t="s">
        <v>1246</v>
      </c>
      <c r="C7" s="93">
        <v>7.9224000000000003E-2</v>
      </c>
      <c r="D7" s="82">
        <v>70.238546999999997</v>
      </c>
      <c r="E7" s="93">
        <v>8.9754E-2</v>
      </c>
      <c r="F7" s="85">
        <v>60.035842000000002</v>
      </c>
    </row>
    <row r="8" spans="2:8" ht="16.5" customHeight="1" x14ac:dyDescent="0.3">
      <c r="B8" s="117" t="s">
        <v>1247</v>
      </c>
      <c r="C8" s="94">
        <v>6.6288E-2</v>
      </c>
      <c r="D8" s="83">
        <v>60.830534</v>
      </c>
      <c r="E8" s="94">
        <v>5.1046000000000001E-2</v>
      </c>
      <c r="F8" s="86">
        <v>54.664673999999998</v>
      </c>
    </row>
    <row r="9" spans="2:8" ht="14.25" x14ac:dyDescent="0.3">
      <c r="B9" s="117" t="s">
        <v>1248</v>
      </c>
      <c r="C9" s="93">
        <v>0.21706900000000001</v>
      </c>
      <c r="D9" s="82">
        <v>86.655984000000004</v>
      </c>
      <c r="E9" s="93">
        <v>0.18917600000000001</v>
      </c>
      <c r="F9" s="85">
        <v>79.576038999999994</v>
      </c>
    </row>
    <row r="10" spans="2:8" ht="15" customHeight="1" x14ac:dyDescent="0.3">
      <c r="B10" s="117" t="s">
        <v>1249</v>
      </c>
      <c r="C10" s="94">
        <v>4.0412999999999998E-2</v>
      </c>
      <c r="D10" s="83">
        <v>57.635638</v>
      </c>
      <c r="E10" s="94">
        <v>3.2974999999999997E-2</v>
      </c>
      <c r="F10" s="86">
        <v>44.524895999999998</v>
      </c>
    </row>
    <row r="11" spans="2:8" ht="15" thickBot="1" x14ac:dyDescent="0.35">
      <c r="B11" s="121" t="s">
        <v>1250</v>
      </c>
      <c r="C11" s="128">
        <v>0.28458299999999997</v>
      </c>
      <c r="D11" s="122">
        <v>53.942476999999997</v>
      </c>
      <c r="E11" s="128">
        <v>0.29013100000000003</v>
      </c>
      <c r="F11" s="127">
        <v>43.123375000000003</v>
      </c>
    </row>
    <row r="15" spans="2:8" x14ac:dyDescent="0.25">
      <c r="D15" s="125"/>
    </row>
    <row r="16" spans="2:8" x14ac:dyDescent="0.25">
      <c r="D16" s="125"/>
    </row>
    <row r="17" spans="4:8" x14ac:dyDescent="0.25">
      <c r="D17" s="125"/>
    </row>
    <row r="18" spans="4:8" x14ac:dyDescent="0.25">
      <c r="D18" s="125"/>
    </row>
    <row r="19" spans="4:8" x14ac:dyDescent="0.25">
      <c r="D19" s="49"/>
    </row>
    <row r="31" spans="4:8" x14ac:dyDescent="0.25">
      <c r="H31" s="129" t="s">
        <v>1261</v>
      </c>
    </row>
    <row r="32" spans="4:8" x14ac:dyDescent="0.25">
      <c r="H32" s="49" t="s">
        <v>1260</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7"/>
  <sheetViews>
    <sheetView workbookViewId="0">
      <selection activeCell="D19" sqref="D19"/>
    </sheetView>
  </sheetViews>
  <sheetFormatPr defaultRowHeight="13.5" x14ac:dyDescent="0.25"/>
  <cols>
    <col min="1" max="1" width="7" style="3" customWidth="1"/>
    <col min="2" max="2" width="34.140625" style="3" bestFit="1" customWidth="1"/>
    <col min="3" max="3" width="27.7109375" style="4" bestFit="1" customWidth="1"/>
    <col min="4" max="4" width="27.7109375" style="4" customWidth="1"/>
    <col min="5" max="5" width="23.28515625" style="20" bestFit="1" customWidth="1"/>
    <col min="6" max="6" width="28.42578125" style="4" bestFit="1" customWidth="1"/>
    <col min="7" max="7" width="25.28515625" style="22" bestFit="1" customWidth="1"/>
    <col min="8" max="16384" width="9.140625" style="3"/>
  </cols>
  <sheetData>
    <row r="1" spans="1:12" x14ac:dyDescent="0.25">
      <c r="A1" s="3" t="s">
        <v>11</v>
      </c>
      <c r="B1" s="3" t="s">
        <v>12</v>
      </c>
      <c r="C1" s="4" t="s">
        <v>13</v>
      </c>
      <c r="D1" s="4" t="s">
        <v>417</v>
      </c>
      <c r="E1" s="20" t="s">
        <v>14</v>
      </c>
      <c r="F1" s="4" t="s">
        <v>15</v>
      </c>
      <c r="G1" s="22" t="s">
        <v>16</v>
      </c>
    </row>
    <row r="2" spans="1:12" x14ac:dyDescent="0.25">
      <c r="A2" s="6">
        <v>88</v>
      </c>
      <c r="B2" s="5" t="s">
        <v>17</v>
      </c>
      <c r="C2" s="4">
        <v>619</v>
      </c>
      <c r="D2" s="4">
        <f>C2*E2</f>
        <v>75</v>
      </c>
      <c r="E2" s="21">
        <v>0.12116316639741519</v>
      </c>
      <c r="F2" s="4">
        <v>8</v>
      </c>
      <c r="G2" s="22">
        <f t="shared" ref="G2:G65" si="0">F2/C2</f>
        <v>1.2924071082390954E-2</v>
      </c>
    </row>
    <row r="3" spans="1:12" x14ac:dyDescent="0.25">
      <c r="A3" s="6">
        <v>96</v>
      </c>
      <c r="B3" s="5" t="s">
        <v>18</v>
      </c>
      <c r="C3" s="4">
        <v>669</v>
      </c>
      <c r="D3" s="4">
        <f t="shared" ref="D3:D66" si="1">C3*E3</f>
        <v>52.999999999999993</v>
      </c>
      <c r="E3" s="21">
        <v>7.9222720478325848E-2</v>
      </c>
      <c r="F3" s="4">
        <v>15</v>
      </c>
      <c r="G3" s="22">
        <f t="shared" si="0"/>
        <v>2.2421524663677129E-2</v>
      </c>
    </row>
    <row r="4" spans="1:12" x14ac:dyDescent="0.25">
      <c r="A4" s="6">
        <v>60</v>
      </c>
      <c r="B4" s="5" t="s">
        <v>19</v>
      </c>
      <c r="C4" s="4">
        <v>2095</v>
      </c>
      <c r="D4" s="4">
        <f t="shared" si="1"/>
        <v>186</v>
      </c>
      <c r="E4" s="21">
        <v>8.8782816229116948E-2</v>
      </c>
      <c r="F4" s="4">
        <v>56</v>
      </c>
      <c r="G4" s="22">
        <f t="shared" si="0"/>
        <v>2.6730310262529831E-2</v>
      </c>
    </row>
    <row r="5" spans="1:12" x14ac:dyDescent="0.25">
      <c r="A5" s="6">
        <v>1842</v>
      </c>
      <c r="B5" s="5" t="s">
        <v>20</v>
      </c>
      <c r="C5" s="4">
        <v>10575</v>
      </c>
      <c r="D5" s="4">
        <f t="shared" si="1"/>
        <v>971</v>
      </c>
      <c r="E5" s="21">
        <v>9.1820330969267144E-2</v>
      </c>
      <c r="F5" s="4">
        <v>226</v>
      </c>
      <c r="G5" s="22">
        <f t="shared" si="0"/>
        <v>2.1371158392434988E-2</v>
      </c>
    </row>
    <row r="6" spans="1:12" x14ac:dyDescent="0.25">
      <c r="A6" s="6">
        <v>1621</v>
      </c>
      <c r="B6" s="5" t="s">
        <v>21</v>
      </c>
      <c r="C6" s="4">
        <v>31083</v>
      </c>
      <c r="D6" s="4">
        <f t="shared" si="1"/>
        <v>2277</v>
      </c>
      <c r="E6" s="21">
        <v>7.3255477270533734E-2</v>
      </c>
      <c r="F6" s="4">
        <v>716</v>
      </c>
      <c r="G6" s="22">
        <f t="shared" si="0"/>
        <v>2.3035099572113374E-2</v>
      </c>
    </row>
    <row r="7" spans="1:12" x14ac:dyDescent="0.25">
      <c r="A7" s="6">
        <v>93</v>
      </c>
      <c r="B7" s="5" t="s">
        <v>22</v>
      </c>
      <c r="C7" s="4">
        <v>2759</v>
      </c>
      <c r="D7" s="4">
        <f t="shared" si="1"/>
        <v>262</v>
      </c>
      <c r="E7" s="21">
        <v>9.4961942732874227E-2</v>
      </c>
      <c r="F7" s="4">
        <v>103</v>
      </c>
      <c r="G7" s="22">
        <f t="shared" si="0"/>
        <v>3.7332366799565059E-2</v>
      </c>
    </row>
    <row r="8" spans="1:12" x14ac:dyDescent="0.25">
      <c r="A8" s="6">
        <v>1926</v>
      </c>
      <c r="B8" s="5" t="s">
        <v>23</v>
      </c>
      <c r="C8" s="4">
        <v>27310</v>
      </c>
      <c r="D8" s="4">
        <f t="shared" si="1"/>
        <v>2102</v>
      </c>
      <c r="E8" s="21">
        <v>7.696814353716587E-2</v>
      </c>
      <c r="F8" s="4">
        <v>596</v>
      </c>
      <c r="G8" s="22">
        <f t="shared" si="0"/>
        <v>2.1823507872574147E-2</v>
      </c>
    </row>
    <row r="9" spans="1:12" x14ac:dyDescent="0.25">
      <c r="A9" s="6">
        <v>450</v>
      </c>
      <c r="B9" s="5" t="s">
        <v>24</v>
      </c>
      <c r="C9" s="4">
        <v>7322</v>
      </c>
      <c r="D9" s="4">
        <f t="shared" si="1"/>
        <v>575.99999999999989</v>
      </c>
      <c r="E9" s="21">
        <v>7.8667030865883628E-2</v>
      </c>
      <c r="F9" s="4">
        <v>164</v>
      </c>
      <c r="G9" s="22">
        <f t="shared" si="0"/>
        <v>2.2398251843758536E-2</v>
      </c>
    </row>
    <row r="10" spans="1:12" x14ac:dyDescent="0.25">
      <c r="A10" s="6">
        <v>327</v>
      </c>
      <c r="B10" s="5" t="s">
        <v>25</v>
      </c>
      <c r="C10" s="4">
        <v>17281</v>
      </c>
      <c r="D10" s="4">
        <f t="shared" si="1"/>
        <v>1531</v>
      </c>
      <c r="E10" s="21">
        <v>8.8594410045714944E-2</v>
      </c>
      <c r="F10" s="4">
        <v>465</v>
      </c>
      <c r="G10" s="22">
        <f t="shared" si="0"/>
        <v>2.6908165036745559E-2</v>
      </c>
    </row>
    <row r="11" spans="1:12" x14ac:dyDescent="0.25">
      <c r="A11" s="6">
        <v>351</v>
      </c>
      <c r="B11" s="5" t="s">
        <v>26</v>
      </c>
      <c r="C11" s="4">
        <v>6612</v>
      </c>
      <c r="D11" s="4">
        <f t="shared" si="1"/>
        <v>656</v>
      </c>
      <c r="E11" s="21">
        <v>9.9213551119177248E-2</v>
      </c>
      <c r="F11" s="4">
        <v>239</v>
      </c>
      <c r="G11" s="22">
        <f t="shared" si="0"/>
        <v>3.6146400483968541E-2</v>
      </c>
      <c r="L11" s="3" t="s">
        <v>408</v>
      </c>
    </row>
    <row r="12" spans="1:12" x14ac:dyDescent="0.25">
      <c r="A12" s="6">
        <v>321</v>
      </c>
      <c r="B12" s="5" t="s">
        <v>27</v>
      </c>
      <c r="C12" s="4">
        <v>26062</v>
      </c>
      <c r="D12" s="4">
        <f t="shared" si="1"/>
        <v>1659</v>
      </c>
      <c r="E12" s="21">
        <v>6.3655897475251327E-2</v>
      </c>
      <c r="F12" s="4">
        <v>555</v>
      </c>
      <c r="G12" s="22">
        <f t="shared" si="0"/>
        <v>2.1295372573094929E-2</v>
      </c>
    </row>
    <row r="13" spans="1:12" x14ac:dyDescent="0.25">
      <c r="A13" s="6">
        <v>579</v>
      </c>
      <c r="B13" s="5" t="s">
        <v>28</v>
      </c>
      <c r="C13" s="4">
        <v>13103</v>
      </c>
      <c r="D13" s="4">
        <f t="shared" si="1"/>
        <v>1471</v>
      </c>
      <c r="E13" s="21">
        <v>0.11226436693886896</v>
      </c>
      <c r="F13" s="4">
        <v>422</v>
      </c>
      <c r="G13" s="22">
        <f t="shared" si="0"/>
        <v>3.2206364954590554E-2</v>
      </c>
    </row>
    <row r="14" spans="1:12" x14ac:dyDescent="0.25">
      <c r="A14" s="6">
        <v>1598</v>
      </c>
      <c r="B14" s="5" t="s">
        <v>29</v>
      </c>
      <c r="C14" s="4">
        <v>12644</v>
      </c>
      <c r="D14" s="4">
        <f t="shared" si="1"/>
        <v>1049</v>
      </c>
      <c r="E14" s="21">
        <v>8.2964251819044599E-2</v>
      </c>
      <c r="F14" s="4">
        <v>386</v>
      </c>
      <c r="G14" s="22">
        <f t="shared" si="0"/>
        <v>3.0528313824739008E-2</v>
      </c>
    </row>
    <row r="15" spans="1:12" x14ac:dyDescent="0.25">
      <c r="A15" s="6">
        <v>376</v>
      </c>
      <c r="B15" s="5" t="s">
        <v>30</v>
      </c>
      <c r="C15" s="4">
        <v>6292</v>
      </c>
      <c r="D15" s="4">
        <f t="shared" si="1"/>
        <v>572</v>
      </c>
      <c r="E15" s="21">
        <v>9.0909090909090912E-2</v>
      </c>
      <c r="F15" s="4">
        <v>191</v>
      </c>
      <c r="G15" s="22">
        <f t="shared" si="0"/>
        <v>3.0356007628734902E-2</v>
      </c>
    </row>
    <row r="16" spans="1:12" x14ac:dyDescent="0.25">
      <c r="A16" s="6">
        <v>638</v>
      </c>
      <c r="B16" s="5" t="s">
        <v>31</v>
      </c>
      <c r="C16" s="4">
        <v>4897</v>
      </c>
      <c r="D16" s="4">
        <f t="shared" si="1"/>
        <v>426.00000000000006</v>
      </c>
      <c r="E16" s="21">
        <v>8.6992035940371665E-2</v>
      </c>
      <c r="F16" s="4">
        <v>113</v>
      </c>
      <c r="G16" s="22">
        <f t="shared" si="0"/>
        <v>2.307535225648356E-2</v>
      </c>
    </row>
    <row r="17" spans="1:7" x14ac:dyDescent="0.25">
      <c r="A17" s="6">
        <v>717</v>
      </c>
      <c r="B17" s="5" t="s">
        <v>32</v>
      </c>
      <c r="C17" s="4">
        <v>13324</v>
      </c>
      <c r="D17" s="4">
        <f t="shared" si="1"/>
        <v>1447</v>
      </c>
      <c r="E17" s="21">
        <v>0.10860102071450015</v>
      </c>
      <c r="F17" s="4">
        <v>518</v>
      </c>
      <c r="G17" s="22">
        <f t="shared" si="0"/>
        <v>3.8877214049834886E-2</v>
      </c>
    </row>
    <row r="18" spans="1:7" x14ac:dyDescent="0.25">
      <c r="A18" s="6">
        <v>569</v>
      </c>
      <c r="B18" s="5" t="s">
        <v>33</v>
      </c>
      <c r="C18" s="4">
        <v>15922</v>
      </c>
      <c r="D18" s="4">
        <f t="shared" si="1"/>
        <v>1251</v>
      </c>
      <c r="E18" s="21">
        <v>7.8570531340283883E-2</v>
      </c>
      <c r="F18" s="4">
        <v>397</v>
      </c>
      <c r="G18" s="22">
        <f t="shared" si="0"/>
        <v>2.4934053510865469E-2</v>
      </c>
    </row>
    <row r="19" spans="1:7" x14ac:dyDescent="0.25">
      <c r="A19" s="6">
        <v>575</v>
      </c>
      <c r="B19" s="5" t="s">
        <v>34</v>
      </c>
      <c r="C19" s="4">
        <v>15071</v>
      </c>
      <c r="D19" s="4">
        <f t="shared" si="1"/>
        <v>1376</v>
      </c>
      <c r="E19" s="21">
        <v>9.1301174440979363E-2</v>
      </c>
      <c r="F19" s="4">
        <v>418</v>
      </c>
      <c r="G19" s="22">
        <f t="shared" si="0"/>
        <v>2.7735385840355651E-2</v>
      </c>
    </row>
    <row r="20" spans="1:7" x14ac:dyDescent="0.25">
      <c r="A20" s="6">
        <v>50</v>
      </c>
      <c r="B20" s="5" t="s">
        <v>35</v>
      </c>
      <c r="C20" s="4">
        <v>10976</v>
      </c>
      <c r="D20" s="4">
        <f t="shared" si="1"/>
        <v>626</v>
      </c>
      <c r="E20" s="21">
        <v>5.7033527696793006E-2</v>
      </c>
      <c r="F20" s="4">
        <v>252</v>
      </c>
      <c r="G20" s="22">
        <f t="shared" si="0"/>
        <v>2.2959183673469389E-2</v>
      </c>
    </row>
    <row r="21" spans="1:7" x14ac:dyDescent="0.25">
      <c r="A21" s="6">
        <v>668</v>
      </c>
      <c r="B21" s="5" t="s">
        <v>36</v>
      </c>
      <c r="C21" s="4">
        <v>11279</v>
      </c>
      <c r="D21" s="4">
        <f t="shared" si="1"/>
        <v>939</v>
      </c>
      <c r="E21" s="21">
        <v>8.3252061352956819E-2</v>
      </c>
      <c r="F21" s="4">
        <v>297</v>
      </c>
      <c r="G21" s="22">
        <f t="shared" si="0"/>
        <v>2.6332121641989538E-2</v>
      </c>
    </row>
    <row r="22" spans="1:7" x14ac:dyDescent="0.25">
      <c r="A22" s="6">
        <v>377</v>
      </c>
      <c r="B22" s="5" t="s">
        <v>37</v>
      </c>
      <c r="C22" s="4">
        <v>14517</v>
      </c>
      <c r="D22" s="4">
        <f t="shared" si="1"/>
        <v>1977</v>
      </c>
      <c r="E22" s="21">
        <v>0.13618516222359991</v>
      </c>
      <c r="F22" s="4">
        <v>680</v>
      </c>
      <c r="G22" s="22">
        <f t="shared" si="0"/>
        <v>4.6841633946407661E-2</v>
      </c>
    </row>
    <row r="23" spans="1:7" x14ac:dyDescent="0.25">
      <c r="A23" s="6">
        <v>1722</v>
      </c>
      <c r="B23" s="5" t="s">
        <v>38</v>
      </c>
      <c r="C23" s="4">
        <v>4813</v>
      </c>
      <c r="D23" s="4">
        <f t="shared" si="1"/>
        <v>419</v>
      </c>
      <c r="E23" s="21">
        <v>8.7055890297111985E-2</v>
      </c>
      <c r="F23" s="4">
        <v>134</v>
      </c>
      <c r="G23" s="22">
        <f t="shared" si="0"/>
        <v>2.7841263245377102E-2</v>
      </c>
    </row>
    <row r="24" spans="1:7" x14ac:dyDescent="0.25">
      <c r="A24" s="6">
        <v>317</v>
      </c>
      <c r="B24" s="5" t="s">
        <v>39</v>
      </c>
      <c r="C24" s="4">
        <v>5347</v>
      </c>
      <c r="D24" s="4">
        <f t="shared" si="1"/>
        <v>397.99999999999994</v>
      </c>
      <c r="E24" s="21">
        <v>7.4434262203104534E-2</v>
      </c>
      <c r="F24" s="4">
        <v>111</v>
      </c>
      <c r="G24" s="22">
        <f t="shared" si="0"/>
        <v>2.0759304282775389E-2</v>
      </c>
    </row>
    <row r="25" spans="1:7" x14ac:dyDescent="0.25">
      <c r="A25" s="6">
        <v>1927</v>
      </c>
      <c r="B25" s="5" t="s">
        <v>40</v>
      </c>
      <c r="C25" s="4">
        <v>14505</v>
      </c>
      <c r="D25" s="4">
        <f t="shared" si="1"/>
        <v>1166</v>
      </c>
      <c r="E25" s="21">
        <v>8.0386073767666322E-2</v>
      </c>
      <c r="F25" s="4">
        <v>395</v>
      </c>
      <c r="G25" s="22">
        <f t="shared" si="0"/>
        <v>2.7231988969320924E-2</v>
      </c>
    </row>
    <row r="26" spans="1:7" x14ac:dyDescent="0.25">
      <c r="A26" s="6">
        <v>689</v>
      </c>
      <c r="B26" s="5" t="s">
        <v>41</v>
      </c>
      <c r="C26" s="4">
        <v>8177</v>
      </c>
      <c r="D26" s="4">
        <f t="shared" si="1"/>
        <v>661.99999999999989</v>
      </c>
      <c r="E26" s="21">
        <v>8.0958786841139774E-2</v>
      </c>
      <c r="F26" s="4">
        <v>199</v>
      </c>
      <c r="G26" s="22">
        <f t="shared" si="0"/>
        <v>2.4336553748318453E-2</v>
      </c>
    </row>
    <row r="27" spans="1:7" x14ac:dyDescent="0.25">
      <c r="A27" s="6">
        <v>1685</v>
      </c>
      <c r="B27" s="5" t="s">
        <v>42</v>
      </c>
      <c r="C27" s="4">
        <v>8829</v>
      </c>
      <c r="D27" s="4">
        <f t="shared" si="1"/>
        <v>792</v>
      </c>
      <c r="E27" s="21">
        <v>8.9704383282364936E-2</v>
      </c>
      <c r="F27" s="4">
        <v>322</v>
      </c>
      <c r="G27" s="22">
        <f t="shared" si="0"/>
        <v>3.6470721486012006E-2</v>
      </c>
    </row>
    <row r="28" spans="1:7" x14ac:dyDescent="0.25">
      <c r="A28" s="6">
        <v>252</v>
      </c>
      <c r="B28" s="5" t="s">
        <v>43</v>
      </c>
      <c r="C28" s="4">
        <v>10149</v>
      </c>
      <c r="D28" s="4">
        <f t="shared" si="1"/>
        <v>978.99999999999989</v>
      </c>
      <c r="E28" s="21">
        <v>9.6462705685289182E-2</v>
      </c>
      <c r="F28" s="4">
        <v>337</v>
      </c>
      <c r="G28" s="22">
        <f t="shared" si="0"/>
        <v>3.3205241895753274E-2</v>
      </c>
    </row>
    <row r="29" spans="1:7" x14ac:dyDescent="0.25">
      <c r="A29" s="6">
        <v>1942</v>
      </c>
      <c r="B29" s="5" t="s">
        <v>44</v>
      </c>
      <c r="C29" s="4">
        <v>33009</v>
      </c>
      <c r="D29" s="4">
        <f t="shared" si="1"/>
        <v>3993</v>
      </c>
      <c r="E29" s="21">
        <v>0.12096700899754613</v>
      </c>
      <c r="F29" s="4">
        <v>1256</v>
      </c>
      <c r="G29" s="22">
        <f t="shared" si="0"/>
        <v>3.8050228725499104E-2</v>
      </c>
    </row>
    <row r="30" spans="1:7" x14ac:dyDescent="0.25">
      <c r="A30" s="6">
        <v>214</v>
      </c>
      <c r="B30" s="5" t="s">
        <v>45</v>
      </c>
      <c r="C30" s="4">
        <v>15333</v>
      </c>
      <c r="D30" s="4">
        <f t="shared" si="1"/>
        <v>1038</v>
      </c>
      <c r="E30" s="21">
        <v>6.7697123850518487E-2</v>
      </c>
      <c r="F30" s="4">
        <v>326</v>
      </c>
      <c r="G30" s="22">
        <f t="shared" si="0"/>
        <v>2.1261331768081915E-2</v>
      </c>
    </row>
    <row r="31" spans="1:7" x14ac:dyDescent="0.25">
      <c r="A31" s="6">
        <v>437</v>
      </c>
      <c r="B31" s="5" t="s">
        <v>46</v>
      </c>
      <c r="C31" s="4">
        <v>7785</v>
      </c>
      <c r="D31" s="4">
        <f t="shared" si="1"/>
        <v>743</v>
      </c>
      <c r="E31" s="21">
        <v>9.5439948619139375E-2</v>
      </c>
      <c r="F31" s="4">
        <v>188</v>
      </c>
      <c r="G31" s="22">
        <f t="shared" si="0"/>
        <v>2.4149004495825306E-2</v>
      </c>
    </row>
    <row r="32" spans="1:7" x14ac:dyDescent="0.25">
      <c r="A32" s="7">
        <v>56</v>
      </c>
      <c r="B32" s="5" t="s">
        <v>47</v>
      </c>
      <c r="C32" s="4">
        <v>10472</v>
      </c>
      <c r="D32" s="4">
        <f t="shared" si="1"/>
        <v>844</v>
      </c>
      <c r="E32" s="21">
        <v>8.0595874713521767E-2</v>
      </c>
      <c r="F32" s="4">
        <v>294</v>
      </c>
      <c r="G32" s="22">
        <f t="shared" si="0"/>
        <v>2.8074866310160429E-2</v>
      </c>
    </row>
    <row r="33" spans="1:7" x14ac:dyDescent="0.25">
      <c r="A33" s="6">
        <v>755</v>
      </c>
      <c r="B33" s="5" t="s">
        <v>48</v>
      </c>
      <c r="C33" s="4">
        <v>5635</v>
      </c>
      <c r="D33" s="4">
        <f t="shared" si="1"/>
        <v>484</v>
      </c>
      <c r="E33" s="21">
        <v>8.5891748003549248E-2</v>
      </c>
      <c r="F33" s="4">
        <v>180</v>
      </c>
      <c r="G33" s="22">
        <f t="shared" si="0"/>
        <v>3.1943212067435667E-2</v>
      </c>
    </row>
    <row r="34" spans="1:7" x14ac:dyDescent="0.25">
      <c r="A34" s="6">
        <v>406</v>
      </c>
      <c r="B34" s="5" t="s">
        <v>49</v>
      </c>
      <c r="C34" s="4">
        <v>24659</v>
      </c>
      <c r="D34" s="4">
        <f t="shared" si="1"/>
        <v>2279</v>
      </c>
      <c r="E34" s="21">
        <v>9.2420617218865325E-2</v>
      </c>
      <c r="F34" s="4">
        <v>958</v>
      </c>
      <c r="G34" s="22">
        <f t="shared" si="0"/>
        <v>3.884991281073847E-2</v>
      </c>
    </row>
    <row r="35" spans="1:7" x14ac:dyDescent="0.25">
      <c r="A35" s="6">
        <v>331</v>
      </c>
      <c r="B35" s="5" t="s">
        <v>50</v>
      </c>
      <c r="C35" s="4">
        <v>7664</v>
      </c>
      <c r="D35" s="4">
        <f t="shared" si="1"/>
        <v>509.99999999999994</v>
      </c>
      <c r="E35" s="21">
        <v>6.6544885177453023E-2</v>
      </c>
      <c r="F35" s="4">
        <v>190</v>
      </c>
      <c r="G35" s="22">
        <f t="shared" si="0"/>
        <v>2.4791231732776618E-2</v>
      </c>
    </row>
    <row r="36" spans="1:7" x14ac:dyDescent="0.25">
      <c r="A36" s="6">
        <v>1525</v>
      </c>
      <c r="B36" s="5" t="s">
        <v>51</v>
      </c>
      <c r="C36" s="4">
        <v>20096</v>
      </c>
      <c r="D36" s="4">
        <f t="shared" si="1"/>
        <v>1997.0000000000002</v>
      </c>
      <c r="E36" s="21">
        <v>9.9373009554140135E-2</v>
      </c>
      <c r="F36" s="4">
        <v>551</v>
      </c>
      <c r="G36" s="22">
        <f t="shared" si="0"/>
        <v>2.7418391719745222E-2</v>
      </c>
    </row>
    <row r="37" spans="1:7" x14ac:dyDescent="0.25">
      <c r="A37" s="6">
        <v>308</v>
      </c>
      <c r="B37" s="5" t="s">
        <v>52</v>
      </c>
      <c r="C37" s="4">
        <v>14788</v>
      </c>
      <c r="D37" s="4">
        <f t="shared" si="1"/>
        <v>1692</v>
      </c>
      <c r="E37" s="21">
        <v>0.11441709494184474</v>
      </c>
      <c r="F37" s="4">
        <v>591</v>
      </c>
      <c r="G37" s="22">
        <f t="shared" si="0"/>
        <v>3.9964836353800381E-2</v>
      </c>
    </row>
    <row r="38" spans="1:7" x14ac:dyDescent="0.25">
      <c r="A38" s="6">
        <v>654</v>
      </c>
      <c r="B38" s="5" t="s">
        <v>53</v>
      </c>
      <c r="C38" s="4">
        <v>12594</v>
      </c>
      <c r="D38" s="4">
        <f t="shared" si="1"/>
        <v>1194</v>
      </c>
      <c r="E38" s="21">
        <v>9.4807050976655552E-2</v>
      </c>
      <c r="F38" s="4">
        <v>385</v>
      </c>
      <c r="G38" s="22">
        <f t="shared" si="0"/>
        <v>3.0570112752104178E-2</v>
      </c>
    </row>
    <row r="39" spans="1:7" x14ac:dyDescent="0.25">
      <c r="A39" s="6">
        <v>1892</v>
      </c>
      <c r="B39" s="5" t="s">
        <v>54</v>
      </c>
      <c r="C39" s="4">
        <v>22615</v>
      </c>
      <c r="D39" s="4">
        <f t="shared" si="1"/>
        <v>1862</v>
      </c>
      <c r="E39" s="21">
        <v>8.2334733583904487E-2</v>
      </c>
      <c r="F39" s="4">
        <v>568</v>
      </c>
      <c r="G39" s="22">
        <f t="shared" si="0"/>
        <v>2.5116073402608886E-2</v>
      </c>
    </row>
    <row r="40" spans="1:7" x14ac:dyDescent="0.25">
      <c r="A40" s="6">
        <v>383</v>
      </c>
      <c r="B40" s="5" t="s">
        <v>55</v>
      </c>
      <c r="C40" s="4">
        <v>21466</v>
      </c>
      <c r="D40" s="4">
        <f t="shared" si="1"/>
        <v>2443</v>
      </c>
      <c r="E40" s="21">
        <v>0.11380788223236746</v>
      </c>
      <c r="F40" s="4">
        <v>609</v>
      </c>
      <c r="G40" s="22">
        <f t="shared" si="0"/>
        <v>2.8370446287151775E-2</v>
      </c>
    </row>
    <row r="41" spans="1:7" x14ac:dyDescent="0.25">
      <c r="A41" s="6">
        <v>846</v>
      </c>
      <c r="B41" s="5" t="s">
        <v>56</v>
      </c>
      <c r="C41" s="4">
        <v>10308</v>
      </c>
      <c r="D41" s="4">
        <f t="shared" si="1"/>
        <v>1019</v>
      </c>
      <c r="E41" s="21">
        <v>9.8855258051998449E-2</v>
      </c>
      <c r="F41" s="4">
        <v>309</v>
      </c>
      <c r="G41" s="22">
        <f t="shared" si="0"/>
        <v>2.9976717112922002E-2</v>
      </c>
    </row>
    <row r="42" spans="1:7" x14ac:dyDescent="0.25">
      <c r="A42" s="6">
        <v>733</v>
      </c>
      <c r="B42" s="5" t="s">
        <v>57</v>
      </c>
      <c r="C42" s="4">
        <v>6272</v>
      </c>
      <c r="D42" s="4">
        <f t="shared" si="1"/>
        <v>483</v>
      </c>
      <c r="E42" s="21">
        <v>7.7008928571428575E-2</v>
      </c>
      <c r="F42" s="4">
        <v>133</v>
      </c>
      <c r="G42" s="22">
        <f t="shared" si="0"/>
        <v>2.1205357142857144E-2</v>
      </c>
    </row>
    <row r="43" spans="1:7" x14ac:dyDescent="0.25">
      <c r="A43" s="6">
        <v>352</v>
      </c>
      <c r="B43" s="5" t="s">
        <v>58</v>
      </c>
      <c r="C43" s="4">
        <v>13536</v>
      </c>
      <c r="D43" s="4">
        <f t="shared" si="1"/>
        <v>881</v>
      </c>
      <c r="E43" s="21">
        <v>6.5085697399527187E-2</v>
      </c>
      <c r="F43" s="4">
        <v>313</v>
      </c>
      <c r="G43" s="22">
        <f t="shared" si="0"/>
        <v>2.312352245862884E-2</v>
      </c>
    </row>
    <row r="44" spans="1:7" x14ac:dyDescent="0.25">
      <c r="A44" s="6">
        <v>431</v>
      </c>
      <c r="B44" s="5" t="s">
        <v>59</v>
      </c>
      <c r="C44" s="4">
        <v>5617</v>
      </c>
      <c r="D44" s="4">
        <f t="shared" si="1"/>
        <v>505.00000000000006</v>
      </c>
      <c r="E44" s="21">
        <v>8.9905643581983274E-2</v>
      </c>
      <c r="F44" s="4">
        <v>120</v>
      </c>
      <c r="G44" s="22">
        <f t="shared" si="0"/>
        <v>2.1363717286807905E-2</v>
      </c>
    </row>
    <row r="45" spans="1:7" x14ac:dyDescent="0.25">
      <c r="A45" s="6">
        <v>860</v>
      </c>
      <c r="B45" s="5" t="s">
        <v>60</v>
      </c>
      <c r="C45" s="4">
        <v>20979</v>
      </c>
      <c r="D45" s="4">
        <f t="shared" si="1"/>
        <v>1969.0000000000002</v>
      </c>
      <c r="E45" s="21">
        <v>9.3855760522427195E-2</v>
      </c>
      <c r="F45" s="4">
        <v>651</v>
      </c>
      <c r="G45" s="22">
        <f t="shared" si="0"/>
        <v>3.1031031031031032E-2</v>
      </c>
    </row>
    <row r="46" spans="1:7" x14ac:dyDescent="0.25">
      <c r="A46" s="6">
        <v>1783</v>
      </c>
      <c r="B46" s="5" t="s">
        <v>61</v>
      </c>
      <c r="C46" s="4">
        <v>57205</v>
      </c>
      <c r="D46" s="4">
        <f t="shared" si="1"/>
        <v>5249</v>
      </c>
      <c r="E46" s="21">
        <v>9.1757713486583348E-2</v>
      </c>
      <c r="F46" s="4">
        <v>1393</v>
      </c>
      <c r="G46" s="22">
        <f t="shared" si="0"/>
        <v>2.4351018267633948E-2</v>
      </c>
    </row>
    <row r="47" spans="1:7" x14ac:dyDescent="0.25">
      <c r="A47" s="6">
        <v>743</v>
      </c>
      <c r="B47" s="5" t="s">
        <v>62</v>
      </c>
      <c r="C47" s="4">
        <v>9576</v>
      </c>
      <c r="D47" s="4">
        <f t="shared" si="1"/>
        <v>876</v>
      </c>
      <c r="E47" s="21">
        <v>9.1478696741854632E-2</v>
      </c>
      <c r="F47" s="4">
        <v>381</v>
      </c>
      <c r="G47" s="22">
        <f t="shared" si="0"/>
        <v>3.9786967418546364E-2</v>
      </c>
    </row>
    <row r="48" spans="1:7" x14ac:dyDescent="0.25">
      <c r="A48" s="6">
        <v>216</v>
      </c>
      <c r="B48" s="5" t="s">
        <v>63</v>
      </c>
      <c r="C48" s="4">
        <v>15431</v>
      </c>
      <c r="D48" s="4">
        <f t="shared" si="1"/>
        <v>1193</v>
      </c>
      <c r="E48" s="21">
        <v>7.7311904607608062E-2</v>
      </c>
      <c r="F48" s="4">
        <v>422</v>
      </c>
      <c r="G48" s="22">
        <f t="shared" si="0"/>
        <v>2.7347547145356751E-2</v>
      </c>
    </row>
    <row r="49" spans="1:7" x14ac:dyDescent="0.25">
      <c r="A49" s="6">
        <v>1884</v>
      </c>
      <c r="B49" s="5" t="s">
        <v>64</v>
      </c>
      <c r="C49" s="4">
        <v>15253</v>
      </c>
      <c r="D49" s="4">
        <f t="shared" si="1"/>
        <v>1295</v>
      </c>
      <c r="E49" s="21">
        <v>8.4901330885727391E-2</v>
      </c>
      <c r="F49" s="4">
        <v>387</v>
      </c>
      <c r="G49" s="22">
        <f t="shared" si="0"/>
        <v>2.5372057955811971E-2</v>
      </c>
    </row>
    <row r="50" spans="1:7" x14ac:dyDescent="0.25">
      <c r="A50" s="6">
        <v>457</v>
      </c>
      <c r="B50" s="5" t="s">
        <v>65</v>
      </c>
      <c r="C50" s="4">
        <v>10715</v>
      </c>
      <c r="D50" s="4">
        <f t="shared" si="1"/>
        <v>1098</v>
      </c>
      <c r="E50" s="21">
        <v>0.1024731684554363</v>
      </c>
      <c r="F50" s="4">
        <v>429</v>
      </c>
      <c r="G50" s="22">
        <f t="shared" si="0"/>
        <v>4.0037330844610357E-2</v>
      </c>
    </row>
    <row r="51" spans="1:7" x14ac:dyDescent="0.25">
      <c r="A51" s="6">
        <v>1901</v>
      </c>
      <c r="B51" s="5" t="s">
        <v>66</v>
      </c>
      <c r="C51" s="4">
        <v>18386</v>
      </c>
      <c r="D51" s="4">
        <f t="shared" si="1"/>
        <v>1654.9999999999998</v>
      </c>
      <c r="E51" s="21">
        <v>9.0014141194387026E-2</v>
      </c>
      <c r="F51" s="4">
        <v>470</v>
      </c>
      <c r="G51" s="22">
        <f t="shared" si="0"/>
        <v>2.5562928315022299E-2</v>
      </c>
    </row>
    <row r="52" spans="1:7" x14ac:dyDescent="0.25">
      <c r="A52" s="6">
        <v>307</v>
      </c>
      <c r="B52" s="5" t="s">
        <v>67</v>
      </c>
      <c r="C52" s="4">
        <v>77508</v>
      </c>
      <c r="D52" s="4">
        <f t="shared" si="1"/>
        <v>6179</v>
      </c>
      <c r="E52" s="21">
        <v>7.9720803013882444E-2</v>
      </c>
      <c r="F52" s="4">
        <v>2284</v>
      </c>
      <c r="G52" s="22">
        <f t="shared" si="0"/>
        <v>2.9467925891520877E-2</v>
      </c>
    </row>
    <row r="53" spans="1:7" x14ac:dyDescent="0.25">
      <c r="A53" s="6">
        <v>183</v>
      </c>
      <c r="B53" s="5" t="s">
        <v>68</v>
      </c>
      <c r="C53" s="4">
        <v>11526</v>
      </c>
      <c r="D53" s="4">
        <f t="shared" si="1"/>
        <v>1070.0000000000002</v>
      </c>
      <c r="E53" s="21">
        <v>9.2833593614436938E-2</v>
      </c>
      <c r="F53" s="4">
        <v>316</v>
      </c>
      <c r="G53" s="22">
        <f t="shared" si="0"/>
        <v>2.7416276245011278E-2</v>
      </c>
    </row>
    <row r="54" spans="1:7" x14ac:dyDescent="0.25">
      <c r="A54" s="6">
        <v>313</v>
      </c>
      <c r="B54" s="5" t="s">
        <v>69</v>
      </c>
      <c r="C54" s="4">
        <v>10182</v>
      </c>
      <c r="D54" s="4">
        <f t="shared" si="1"/>
        <v>746</v>
      </c>
      <c r="E54" s="21">
        <v>7.3266548811628363E-2</v>
      </c>
      <c r="F54" s="4">
        <v>296</v>
      </c>
      <c r="G54" s="22">
        <f t="shared" si="0"/>
        <v>2.9070909448045572E-2</v>
      </c>
    </row>
    <row r="55" spans="1:7" x14ac:dyDescent="0.25">
      <c r="A55" s="6">
        <v>175</v>
      </c>
      <c r="B55" s="5" t="s">
        <v>70</v>
      </c>
      <c r="C55" s="4">
        <v>10040</v>
      </c>
      <c r="D55" s="4">
        <f t="shared" si="1"/>
        <v>1003.9999999999999</v>
      </c>
      <c r="E55" s="21">
        <v>9.9999999999999992E-2</v>
      </c>
      <c r="F55" s="4">
        <v>252</v>
      </c>
      <c r="G55" s="22">
        <f t="shared" si="0"/>
        <v>2.5099601593625499E-2</v>
      </c>
    </row>
    <row r="56" spans="1:7" x14ac:dyDescent="0.25">
      <c r="A56" s="6">
        <v>432</v>
      </c>
      <c r="B56" s="5" t="s">
        <v>71</v>
      </c>
      <c r="C56" s="4">
        <v>6546</v>
      </c>
      <c r="D56" s="4">
        <f t="shared" si="1"/>
        <v>553</v>
      </c>
      <c r="E56" s="21">
        <v>8.447907118851207E-2</v>
      </c>
      <c r="F56" s="4">
        <v>192</v>
      </c>
      <c r="G56" s="22">
        <f t="shared" si="0"/>
        <v>2.933088909257562E-2</v>
      </c>
    </row>
    <row r="57" spans="1:7" x14ac:dyDescent="0.25">
      <c r="A57" s="6">
        <v>547</v>
      </c>
      <c r="B57" s="5" t="s">
        <v>72</v>
      </c>
      <c r="C57" s="4">
        <v>15844</v>
      </c>
      <c r="D57" s="4">
        <f t="shared" si="1"/>
        <v>1653.9999999999998</v>
      </c>
      <c r="E57" s="21">
        <v>0.10439283009341074</v>
      </c>
      <c r="F57" s="4">
        <v>456</v>
      </c>
      <c r="G57" s="22">
        <f t="shared" si="0"/>
        <v>2.8780610956829083E-2</v>
      </c>
    </row>
    <row r="58" spans="1:7" x14ac:dyDescent="0.25">
      <c r="A58" s="6">
        <v>342</v>
      </c>
      <c r="B58" s="5" t="s">
        <v>73</v>
      </c>
      <c r="C58" s="4">
        <v>26933</v>
      </c>
      <c r="D58" s="4">
        <f t="shared" si="1"/>
        <v>2904</v>
      </c>
      <c r="E58" s="21">
        <v>0.10782311662273047</v>
      </c>
      <c r="F58" s="4">
        <v>865</v>
      </c>
      <c r="G58" s="22">
        <f t="shared" si="0"/>
        <v>3.2116734117996509E-2</v>
      </c>
    </row>
    <row r="59" spans="1:7" x14ac:dyDescent="0.25">
      <c r="A59" s="6">
        <v>193</v>
      </c>
      <c r="B59" s="5" t="s">
        <v>74</v>
      </c>
      <c r="C59" s="4">
        <v>60859</v>
      </c>
      <c r="D59" s="4">
        <f t="shared" si="1"/>
        <v>5342.0000000000009</v>
      </c>
      <c r="E59" s="21">
        <v>8.7776664092410334E-2</v>
      </c>
      <c r="F59" s="4">
        <v>1717</v>
      </c>
      <c r="G59" s="22">
        <f t="shared" si="0"/>
        <v>2.8212754070885162E-2</v>
      </c>
    </row>
    <row r="60" spans="1:7" x14ac:dyDescent="0.25">
      <c r="A60" s="6">
        <v>1896</v>
      </c>
      <c r="B60" s="5" t="s">
        <v>75</v>
      </c>
      <c r="C60" s="4">
        <v>10736</v>
      </c>
      <c r="D60" s="4">
        <f t="shared" si="1"/>
        <v>860</v>
      </c>
      <c r="E60" s="21">
        <v>8.0104321907600598E-2</v>
      </c>
      <c r="F60" s="4">
        <v>279</v>
      </c>
      <c r="G60" s="22">
        <f t="shared" si="0"/>
        <v>2.5987332339791357E-2</v>
      </c>
    </row>
    <row r="61" spans="1:7" x14ac:dyDescent="0.25">
      <c r="A61" s="6">
        <v>451</v>
      </c>
      <c r="B61" s="5" t="s">
        <v>76</v>
      </c>
      <c r="C61" s="4">
        <v>16225</v>
      </c>
      <c r="D61" s="4">
        <f t="shared" si="1"/>
        <v>1589</v>
      </c>
      <c r="E61" s="21">
        <v>9.7935285053929122E-2</v>
      </c>
      <c r="F61" s="4">
        <v>428</v>
      </c>
      <c r="G61" s="22">
        <f t="shared" si="0"/>
        <v>2.6379044684129431E-2</v>
      </c>
    </row>
    <row r="62" spans="1:7" x14ac:dyDescent="0.25">
      <c r="A62" s="6">
        <v>420</v>
      </c>
      <c r="B62" s="5" t="s">
        <v>77</v>
      </c>
      <c r="C62" s="4">
        <v>25023</v>
      </c>
      <c r="D62" s="4">
        <f t="shared" si="1"/>
        <v>1906</v>
      </c>
      <c r="E62" s="21">
        <v>7.6169923670223391E-2</v>
      </c>
      <c r="F62" s="4">
        <v>728</v>
      </c>
      <c r="G62" s="22">
        <f t="shared" si="0"/>
        <v>2.9093234224513449E-2</v>
      </c>
    </row>
    <row r="63" spans="1:7" x14ac:dyDescent="0.25">
      <c r="A63" s="6">
        <v>1911</v>
      </c>
      <c r="B63" s="5" t="s">
        <v>78</v>
      </c>
      <c r="C63" s="4">
        <v>27064</v>
      </c>
      <c r="D63" s="4">
        <f t="shared" si="1"/>
        <v>2261.9999999999995</v>
      </c>
      <c r="E63" s="21">
        <v>8.357966302098728E-2</v>
      </c>
      <c r="F63" s="4">
        <v>707</v>
      </c>
      <c r="G63" s="22">
        <f t="shared" si="0"/>
        <v>2.612326337570204E-2</v>
      </c>
    </row>
    <row r="64" spans="1:7" x14ac:dyDescent="0.25">
      <c r="A64" s="6">
        <v>399</v>
      </c>
      <c r="B64" s="5" t="s">
        <v>79</v>
      </c>
      <c r="C64" s="4">
        <v>14461</v>
      </c>
      <c r="D64" s="4">
        <f t="shared" si="1"/>
        <v>1859.0000000000002</v>
      </c>
      <c r="E64" s="21">
        <v>0.12855265887559644</v>
      </c>
      <c r="F64" s="4">
        <v>499</v>
      </c>
      <c r="G64" s="22">
        <f t="shared" si="0"/>
        <v>3.450660396929673E-2</v>
      </c>
    </row>
    <row r="65" spans="1:7" x14ac:dyDescent="0.25">
      <c r="A65" s="6">
        <v>1658</v>
      </c>
      <c r="B65" s="5" t="s">
        <v>80</v>
      </c>
      <c r="C65" s="4">
        <v>9590</v>
      </c>
      <c r="D65" s="4">
        <f t="shared" si="1"/>
        <v>1023.0000000000001</v>
      </c>
      <c r="E65" s="21">
        <v>0.10667361835245048</v>
      </c>
      <c r="F65" s="4">
        <v>377</v>
      </c>
      <c r="G65" s="22">
        <f t="shared" si="0"/>
        <v>3.9311783107403547E-2</v>
      </c>
    </row>
    <row r="66" spans="1:7" x14ac:dyDescent="0.25">
      <c r="A66" s="6">
        <v>484</v>
      </c>
      <c r="B66" s="5" t="s">
        <v>81</v>
      </c>
      <c r="C66" s="4">
        <v>59022</v>
      </c>
      <c r="D66" s="4">
        <f t="shared" si="1"/>
        <v>4906</v>
      </c>
      <c r="E66" s="21">
        <v>8.3121547897394191E-2</v>
      </c>
      <c r="F66" s="4">
        <v>1617</v>
      </c>
      <c r="G66" s="22">
        <f t="shared" ref="G66:G129" si="2">F66/C66</f>
        <v>2.7396563993087323E-2</v>
      </c>
    </row>
    <row r="67" spans="1:7" x14ac:dyDescent="0.25">
      <c r="A67" s="6">
        <v>236</v>
      </c>
      <c r="B67" s="5" t="s">
        <v>82</v>
      </c>
      <c r="C67" s="4">
        <v>14879</v>
      </c>
      <c r="D67" s="4">
        <f t="shared" ref="D67:D130" si="3">C67*E67</f>
        <v>1185</v>
      </c>
      <c r="E67" s="21">
        <v>7.9642449089320513E-2</v>
      </c>
      <c r="F67" s="4">
        <v>393</v>
      </c>
      <c r="G67" s="22">
        <f t="shared" si="2"/>
        <v>2.6413065394179716E-2</v>
      </c>
    </row>
    <row r="68" spans="1:7" x14ac:dyDescent="0.25">
      <c r="A68" s="6">
        <v>589</v>
      </c>
      <c r="B68" s="5" t="s">
        <v>83</v>
      </c>
      <c r="C68" s="4">
        <v>5648</v>
      </c>
      <c r="D68" s="4">
        <f t="shared" si="3"/>
        <v>524</v>
      </c>
      <c r="E68" s="21">
        <v>9.2776203966005666E-2</v>
      </c>
      <c r="F68" s="4">
        <v>178</v>
      </c>
      <c r="G68" s="22">
        <f t="shared" si="2"/>
        <v>3.1515580736543911E-2</v>
      </c>
    </row>
    <row r="69" spans="1:7" x14ac:dyDescent="0.25">
      <c r="A69" s="6">
        <v>820</v>
      </c>
      <c r="B69" s="5" t="s">
        <v>84</v>
      </c>
      <c r="C69" s="4">
        <v>14136</v>
      </c>
      <c r="D69" s="4">
        <f t="shared" si="3"/>
        <v>1371</v>
      </c>
      <c r="E69" s="21">
        <v>9.698641765704584E-2</v>
      </c>
      <c r="F69" s="4">
        <v>397</v>
      </c>
      <c r="G69" s="22">
        <f t="shared" si="2"/>
        <v>2.8084323712507075E-2</v>
      </c>
    </row>
    <row r="70" spans="1:7" x14ac:dyDescent="0.25">
      <c r="A70" s="6">
        <v>394</v>
      </c>
      <c r="B70" s="5" t="s">
        <v>85</v>
      </c>
      <c r="C70" s="4">
        <v>79472</v>
      </c>
      <c r="D70" s="4">
        <f t="shared" si="3"/>
        <v>5506.9999999999991</v>
      </c>
      <c r="E70" s="21">
        <v>6.9294845983491032E-2</v>
      </c>
      <c r="F70" s="4">
        <v>1656</v>
      </c>
      <c r="G70" s="22">
        <f t="shared" si="2"/>
        <v>2.0837527682705859E-2</v>
      </c>
    </row>
    <row r="71" spans="1:7" x14ac:dyDescent="0.25">
      <c r="A71" s="6">
        <v>770</v>
      </c>
      <c r="B71" s="5" t="s">
        <v>86</v>
      </c>
      <c r="C71" s="4">
        <v>11021</v>
      </c>
      <c r="D71" s="4">
        <f t="shared" si="3"/>
        <v>1138</v>
      </c>
      <c r="E71" s="21">
        <v>0.1032574176571999</v>
      </c>
      <c r="F71" s="4">
        <v>362</v>
      </c>
      <c r="G71" s="22">
        <f t="shared" si="2"/>
        <v>3.2846384175664642E-2</v>
      </c>
    </row>
    <row r="72" spans="1:7" x14ac:dyDescent="0.25">
      <c r="A72" s="6">
        <v>1908</v>
      </c>
      <c r="B72" s="5" t="s">
        <v>87</v>
      </c>
      <c r="C72" s="4">
        <v>7827</v>
      </c>
      <c r="D72" s="4">
        <f t="shared" si="3"/>
        <v>651</v>
      </c>
      <c r="E72" s="21">
        <v>8.3173629743196628E-2</v>
      </c>
      <c r="F72" s="4">
        <v>249</v>
      </c>
      <c r="G72" s="22">
        <f t="shared" si="2"/>
        <v>3.1812955155231887E-2</v>
      </c>
    </row>
    <row r="73" spans="1:7" x14ac:dyDescent="0.25">
      <c r="A73" s="6">
        <v>1728</v>
      </c>
      <c r="B73" s="5" t="s">
        <v>88</v>
      </c>
      <c r="C73" s="4">
        <v>11427</v>
      </c>
      <c r="D73" s="4">
        <f t="shared" si="3"/>
        <v>1095</v>
      </c>
      <c r="E73" s="21">
        <v>9.5825676030454179E-2</v>
      </c>
      <c r="F73" s="4">
        <v>369</v>
      </c>
      <c r="G73" s="22">
        <f t="shared" si="2"/>
        <v>3.229194014176949E-2</v>
      </c>
    </row>
    <row r="74" spans="1:7" x14ac:dyDescent="0.25">
      <c r="A74" s="6">
        <v>847</v>
      </c>
      <c r="B74" s="5" t="s">
        <v>89</v>
      </c>
      <c r="C74" s="4">
        <v>10810</v>
      </c>
      <c r="D74" s="4">
        <f t="shared" si="3"/>
        <v>1008.0000000000001</v>
      </c>
      <c r="E74" s="21">
        <v>9.3246993524514349E-2</v>
      </c>
      <c r="F74" s="4">
        <v>389</v>
      </c>
      <c r="G74" s="22">
        <f t="shared" si="2"/>
        <v>3.598519888991674E-2</v>
      </c>
    </row>
    <row r="75" spans="1:7" x14ac:dyDescent="0.25">
      <c r="A75" s="6">
        <v>866</v>
      </c>
      <c r="B75" s="5" t="s">
        <v>90</v>
      </c>
      <c r="C75" s="4">
        <v>10182</v>
      </c>
      <c r="D75" s="4">
        <f t="shared" si="3"/>
        <v>1267</v>
      </c>
      <c r="E75" s="21">
        <v>0.12443527794146533</v>
      </c>
      <c r="F75" s="4">
        <v>364</v>
      </c>
      <c r="G75" s="22">
        <f t="shared" si="2"/>
        <v>3.5749361618542523E-2</v>
      </c>
    </row>
    <row r="76" spans="1:7" x14ac:dyDescent="0.25">
      <c r="A76" s="6">
        <v>946</v>
      </c>
      <c r="B76" s="5" t="s">
        <v>91</v>
      </c>
      <c r="C76" s="4">
        <v>10142</v>
      </c>
      <c r="D76" s="4">
        <f t="shared" si="3"/>
        <v>948</v>
      </c>
      <c r="E76" s="21">
        <v>9.3472687832774598E-2</v>
      </c>
      <c r="F76" s="4">
        <v>339</v>
      </c>
      <c r="G76" s="22">
        <f t="shared" si="2"/>
        <v>3.3425359889568129E-2</v>
      </c>
    </row>
    <row r="77" spans="1:7" x14ac:dyDescent="0.25">
      <c r="A77" s="6">
        <v>874</v>
      </c>
      <c r="B77" s="5" t="s">
        <v>92</v>
      </c>
      <c r="C77" s="4">
        <v>8181</v>
      </c>
      <c r="D77" s="4">
        <f t="shared" si="3"/>
        <v>728</v>
      </c>
      <c r="E77" s="21">
        <v>8.8986676445422325E-2</v>
      </c>
      <c r="F77" s="4">
        <v>238</v>
      </c>
      <c r="G77" s="22">
        <f t="shared" si="2"/>
        <v>2.9091798068695759E-2</v>
      </c>
    </row>
    <row r="78" spans="1:7" x14ac:dyDescent="0.25">
      <c r="A78" s="6">
        <v>1903</v>
      </c>
      <c r="B78" s="5" t="s">
        <v>93</v>
      </c>
      <c r="C78" s="4">
        <v>15412</v>
      </c>
      <c r="D78" s="4">
        <f t="shared" si="3"/>
        <v>1601</v>
      </c>
      <c r="E78" s="21">
        <v>0.10388009343368804</v>
      </c>
      <c r="F78" s="4">
        <v>442</v>
      </c>
      <c r="G78" s="22">
        <f t="shared" si="2"/>
        <v>2.8678951466389827E-2</v>
      </c>
    </row>
    <row r="79" spans="1:7" x14ac:dyDescent="0.25">
      <c r="A79" s="6">
        <v>86</v>
      </c>
      <c r="B79" s="5" t="s">
        <v>94</v>
      </c>
      <c r="C79" s="4">
        <v>17287</v>
      </c>
      <c r="D79" s="4">
        <f t="shared" si="3"/>
        <v>1658</v>
      </c>
      <c r="E79" s="21">
        <v>9.5910221553768729E-2</v>
      </c>
      <c r="F79" s="4">
        <v>511</v>
      </c>
      <c r="G79" s="22">
        <f t="shared" si="2"/>
        <v>2.9559784809394342E-2</v>
      </c>
    </row>
    <row r="80" spans="1:7" x14ac:dyDescent="0.25">
      <c r="A80" s="6">
        <v>852</v>
      </c>
      <c r="B80" s="5" t="s">
        <v>95</v>
      </c>
      <c r="C80" s="4">
        <v>10617</v>
      </c>
      <c r="D80" s="4">
        <f t="shared" si="3"/>
        <v>1011</v>
      </c>
      <c r="E80" s="21">
        <v>9.5224639728736932E-2</v>
      </c>
      <c r="F80" s="4">
        <v>293</v>
      </c>
      <c r="G80" s="22">
        <f t="shared" si="2"/>
        <v>2.7597249693887164E-2</v>
      </c>
    </row>
    <row r="81" spans="1:7" x14ac:dyDescent="0.25">
      <c r="A81" s="6">
        <v>556</v>
      </c>
      <c r="B81" s="5" t="s">
        <v>96</v>
      </c>
      <c r="C81" s="4">
        <v>18433</v>
      </c>
      <c r="D81" s="4">
        <f t="shared" si="3"/>
        <v>1792</v>
      </c>
      <c r="E81" s="21">
        <v>9.7216947865241682E-2</v>
      </c>
      <c r="F81" s="4">
        <v>594</v>
      </c>
      <c r="G81" s="22">
        <f t="shared" si="2"/>
        <v>3.2224814191938372E-2</v>
      </c>
    </row>
    <row r="82" spans="1:7" x14ac:dyDescent="0.25">
      <c r="A82" s="6">
        <v>244</v>
      </c>
      <c r="B82" s="5" t="s">
        <v>97</v>
      </c>
      <c r="C82" s="4">
        <v>6922</v>
      </c>
      <c r="D82" s="4">
        <f t="shared" si="3"/>
        <v>760</v>
      </c>
      <c r="E82" s="21">
        <v>0.1097948569777521</v>
      </c>
      <c r="F82" s="4">
        <v>193</v>
      </c>
      <c r="G82" s="22">
        <f t="shared" si="2"/>
        <v>2.7882114995665994E-2</v>
      </c>
    </row>
    <row r="83" spans="1:7" x14ac:dyDescent="0.25">
      <c r="A83" s="6">
        <v>441</v>
      </c>
      <c r="B83" s="5" t="s">
        <v>98</v>
      </c>
      <c r="C83" s="4">
        <v>27448</v>
      </c>
      <c r="D83" s="4">
        <f t="shared" si="3"/>
        <v>2426</v>
      </c>
      <c r="E83" s="21">
        <v>8.8385310405129702E-2</v>
      </c>
      <c r="F83" s="4">
        <v>818</v>
      </c>
      <c r="G83" s="22">
        <f t="shared" si="2"/>
        <v>2.980180705333722E-2</v>
      </c>
    </row>
    <row r="84" spans="1:7" x14ac:dyDescent="0.25">
      <c r="A84" s="6">
        <v>498</v>
      </c>
      <c r="B84" s="5" t="s">
        <v>99</v>
      </c>
      <c r="C84" s="4">
        <v>10953</v>
      </c>
      <c r="D84" s="4">
        <f t="shared" si="3"/>
        <v>856</v>
      </c>
      <c r="E84" s="21">
        <v>7.8152104446270423E-2</v>
      </c>
      <c r="F84" s="4">
        <v>328</v>
      </c>
      <c r="G84" s="22">
        <f t="shared" si="2"/>
        <v>2.9946133479412034E-2</v>
      </c>
    </row>
    <row r="85" spans="1:7" x14ac:dyDescent="0.25">
      <c r="A85" s="6">
        <v>335</v>
      </c>
      <c r="B85" s="5" t="s">
        <v>100</v>
      </c>
      <c r="C85" s="4">
        <v>7524</v>
      </c>
      <c r="D85" s="4">
        <f t="shared" si="3"/>
        <v>537</v>
      </c>
      <c r="E85" s="21">
        <v>7.1371610845295058E-2</v>
      </c>
      <c r="F85" s="4">
        <v>181</v>
      </c>
      <c r="G85" s="22">
        <f t="shared" si="2"/>
        <v>2.4056353003721425E-2</v>
      </c>
    </row>
    <row r="86" spans="1:7" x14ac:dyDescent="0.25">
      <c r="A86" s="6">
        <v>1721</v>
      </c>
      <c r="B86" s="5" t="s">
        <v>101</v>
      </c>
      <c r="C86" s="4">
        <v>17122</v>
      </c>
      <c r="D86" s="4">
        <f t="shared" si="3"/>
        <v>1672.9999999999998</v>
      </c>
      <c r="E86" s="21">
        <v>9.7710547833197048E-2</v>
      </c>
      <c r="F86" s="4">
        <v>567</v>
      </c>
      <c r="G86" s="22">
        <f t="shared" si="2"/>
        <v>3.311529026982829E-2</v>
      </c>
    </row>
    <row r="87" spans="1:7" x14ac:dyDescent="0.25">
      <c r="A87" s="7">
        <v>9</v>
      </c>
      <c r="B87" s="5" t="s">
        <v>102</v>
      </c>
      <c r="C87" s="4">
        <v>4180</v>
      </c>
      <c r="D87" s="4">
        <f t="shared" si="3"/>
        <v>430.00000000000006</v>
      </c>
      <c r="E87" s="21">
        <v>0.1028708133971292</v>
      </c>
      <c r="F87" s="4">
        <v>179</v>
      </c>
      <c r="G87" s="22">
        <f t="shared" si="2"/>
        <v>4.2822966507177034E-2</v>
      </c>
    </row>
    <row r="88" spans="1:7" x14ac:dyDescent="0.25">
      <c r="A88" s="6">
        <v>870</v>
      </c>
      <c r="B88" s="5" t="s">
        <v>103</v>
      </c>
      <c r="C88" s="4">
        <v>14516</v>
      </c>
      <c r="D88" s="4">
        <f t="shared" si="3"/>
        <v>1275</v>
      </c>
      <c r="E88" s="21">
        <v>8.7834114081014047E-2</v>
      </c>
      <c r="F88" s="4">
        <v>378</v>
      </c>
      <c r="G88" s="22">
        <f t="shared" si="2"/>
        <v>2.6040231468724168E-2</v>
      </c>
    </row>
    <row r="89" spans="1:7" x14ac:dyDescent="0.25">
      <c r="A89" s="6">
        <v>277</v>
      </c>
      <c r="B89" s="5" t="s">
        <v>104</v>
      </c>
      <c r="C89" s="4">
        <v>1007</v>
      </c>
      <c r="D89" s="4">
        <f t="shared" si="3"/>
        <v>141</v>
      </c>
      <c r="E89" s="21">
        <v>0.14001986097318769</v>
      </c>
      <c r="F89" s="4">
        <v>29</v>
      </c>
      <c r="G89" s="22">
        <f t="shared" si="2"/>
        <v>2.8798411122144985E-2</v>
      </c>
    </row>
    <row r="90" spans="1:7" x14ac:dyDescent="0.25">
      <c r="A90" s="7">
        <v>17</v>
      </c>
      <c r="B90" s="5" t="s">
        <v>105</v>
      </c>
      <c r="C90" s="4">
        <v>12163</v>
      </c>
      <c r="D90" s="4">
        <f t="shared" si="3"/>
        <v>1809</v>
      </c>
      <c r="E90" s="21">
        <v>0.14872975417249035</v>
      </c>
      <c r="F90" s="4">
        <v>554</v>
      </c>
      <c r="G90" s="22">
        <f t="shared" si="2"/>
        <v>4.5547973361835074E-2</v>
      </c>
    </row>
    <row r="91" spans="1:7" x14ac:dyDescent="0.25">
      <c r="A91" s="6">
        <v>385</v>
      </c>
      <c r="B91" s="5" t="s">
        <v>106</v>
      </c>
      <c r="C91" s="4">
        <v>20199</v>
      </c>
      <c r="D91" s="4">
        <f t="shared" si="3"/>
        <v>1408.9999999999998</v>
      </c>
      <c r="E91" s="21">
        <v>6.9755928511312432E-2</v>
      </c>
      <c r="F91" s="4">
        <v>559</v>
      </c>
      <c r="G91" s="22">
        <f t="shared" si="2"/>
        <v>2.7674637358285063E-2</v>
      </c>
    </row>
    <row r="92" spans="1:7" x14ac:dyDescent="0.25">
      <c r="A92" s="6">
        <v>823</v>
      </c>
      <c r="B92" s="5" t="s">
        <v>107</v>
      </c>
      <c r="C92" s="4">
        <v>10873</v>
      </c>
      <c r="D92" s="4">
        <f t="shared" si="3"/>
        <v>1026</v>
      </c>
      <c r="E92" s="21">
        <v>9.4362181550630003E-2</v>
      </c>
      <c r="F92" s="4">
        <v>398</v>
      </c>
      <c r="G92" s="22">
        <f t="shared" si="2"/>
        <v>3.6604432999172265E-2</v>
      </c>
    </row>
    <row r="93" spans="1:7" x14ac:dyDescent="0.25">
      <c r="A93" s="6">
        <v>417</v>
      </c>
      <c r="B93" s="5" t="s">
        <v>108</v>
      </c>
      <c r="C93" s="4">
        <v>7393</v>
      </c>
      <c r="D93" s="4">
        <f t="shared" si="3"/>
        <v>1242</v>
      </c>
      <c r="E93" s="21">
        <v>0.1679967536859191</v>
      </c>
      <c r="F93" s="4">
        <v>473</v>
      </c>
      <c r="G93" s="22">
        <f t="shared" si="2"/>
        <v>6.3979440010821051E-2</v>
      </c>
    </row>
    <row r="94" spans="1:7" x14ac:dyDescent="0.25">
      <c r="A94" s="6">
        <v>546</v>
      </c>
      <c r="B94" s="5" t="s">
        <v>109</v>
      </c>
      <c r="C94" s="4">
        <v>56407</v>
      </c>
      <c r="D94" s="4">
        <f t="shared" si="3"/>
        <v>4715</v>
      </c>
      <c r="E94" s="21">
        <v>8.3588916269257366E-2</v>
      </c>
      <c r="F94" s="4">
        <v>1766</v>
      </c>
      <c r="G94" s="22">
        <f t="shared" si="2"/>
        <v>3.1308170971687914E-2</v>
      </c>
    </row>
    <row r="95" spans="1:7" x14ac:dyDescent="0.25">
      <c r="A95" s="6">
        <v>606</v>
      </c>
      <c r="B95" s="5" t="s">
        <v>110</v>
      </c>
      <c r="C95" s="4">
        <v>40701</v>
      </c>
      <c r="D95" s="4">
        <f t="shared" si="3"/>
        <v>3889.0000000000005</v>
      </c>
      <c r="E95" s="21">
        <v>9.5550477875236489E-2</v>
      </c>
      <c r="F95" s="4">
        <v>1368</v>
      </c>
      <c r="G95" s="22">
        <f t="shared" si="2"/>
        <v>3.3610967789489202E-2</v>
      </c>
    </row>
    <row r="96" spans="1:7" x14ac:dyDescent="0.25">
      <c r="A96" s="6">
        <v>707</v>
      </c>
      <c r="B96" s="5" t="s">
        <v>111</v>
      </c>
      <c r="C96" s="4">
        <v>7223</v>
      </c>
      <c r="D96" s="4">
        <f t="shared" si="3"/>
        <v>685</v>
      </c>
      <c r="E96" s="21">
        <v>9.4835940744842862E-2</v>
      </c>
      <c r="F96" s="4">
        <v>222</v>
      </c>
      <c r="G96" s="22">
        <f t="shared" si="2"/>
        <v>3.0735151599058562E-2</v>
      </c>
    </row>
    <row r="97" spans="1:7" x14ac:dyDescent="0.25">
      <c r="A97" s="6">
        <v>148</v>
      </c>
      <c r="B97" s="5" t="s">
        <v>112</v>
      </c>
      <c r="C97" s="4">
        <v>15851</v>
      </c>
      <c r="D97" s="4">
        <f t="shared" si="3"/>
        <v>1565</v>
      </c>
      <c r="E97" s="21">
        <v>9.8731941202447798E-2</v>
      </c>
      <c r="F97" s="4">
        <v>422</v>
      </c>
      <c r="G97" s="22">
        <f t="shared" si="2"/>
        <v>2.6622925998359723E-2</v>
      </c>
    </row>
    <row r="98" spans="1:7" x14ac:dyDescent="0.25">
      <c r="A98" s="6">
        <v>736</v>
      </c>
      <c r="B98" s="5" t="s">
        <v>113</v>
      </c>
      <c r="C98" s="4">
        <v>25443</v>
      </c>
      <c r="D98" s="4">
        <f t="shared" si="3"/>
        <v>2226</v>
      </c>
      <c r="E98" s="21">
        <v>8.7489682820422118E-2</v>
      </c>
      <c r="F98" s="4">
        <v>641</v>
      </c>
      <c r="G98" s="22">
        <f t="shared" si="2"/>
        <v>2.5193569940651653E-2</v>
      </c>
    </row>
    <row r="99" spans="1:7" x14ac:dyDescent="0.25">
      <c r="A99" s="6">
        <v>626</v>
      </c>
      <c r="B99" s="5" t="s">
        <v>114</v>
      </c>
      <c r="C99" s="4">
        <v>14586</v>
      </c>
      <c r="D99" s="4">
        <f t="shared" si="3"/>
        <v>1810</v>
      </c>
      <c r="E99" s="21">
        <v>0.12409159467982997</v>
      </c>
      <c r="F99" s="4">
        <v>541</v>
      </c>
      <c r="G99" s="22">
        <f t="shared" si="2"/>
        <v>3.7090360619772382E-2</v>
      </c>
    </row>
    <row r="100" spans="1:7" x14ac:dyDescent="0.25">
      <c r="A100" s="6">
        <v>489</v>
      </c>
      <c r="B100" s="5" t="s">
        <v>115</v>
      </c>
      <c r="C100" s="4">
        <v>26444</v>
      </c>
      <c r="D100" s="4">
        <f t="shared" si="3"/>
        <v>2056</v>
      </c>
      <c r="E100" s="21">
        <v>7.7749205869006202E-2</v>
      </c>
      <c r="F100" s="4">
        <v>577</v>
      </c>
      <c r="G100" s="22">
        <f t="shared" si="2"/>
        <v>2.1819694448646197E-2</v>
      </c>
    </row>
    <row r="101" spans="1:7" x14ac:dyDescent="0.25">
      <c r="A101" s="6">
        <v>737</v>
      </c>
      <c r="B101" s="5" t="s">
        <v>116</v>
      </c>
      <c r="C101" s="4">
        <v>18452</v>
      </c>
      <c r="D101" s="4">
        <f t="shared" si="3"/>
        <v>1955</v>
      </c>
      <c r="E101" s="21">
        <v>0.10595057446347279</v>
      </c>
      <c r="F101" s="4">
        <v>769</v>
      </c>
      <c r="G101" s="22">
        <f t="shared" si="2"/>
        <v>4.1675699111207457E-2</v>
      </c>
    </row>
    <row r="102" spans="1:7" x14ac:dyDescent="0.25">
      <c r="A102" s="6">
        <v>177</v>
      </c>
      <c r="B102" s="5" t="s">
        <v>117</v>
      </c>
      <c r="C102" s="4">
        <v>21546</v>
      </c>
      <c r="D102" s="4">
        <f t="shared" si="3"/>
        <v>2183</v>
      </c>
      <c r="E102" s="21">
        <v>0.10131811009003991</v>
      </c>
      <c r="F102" s="4">
        <v>612</v>
      </c>
      <c r="G102" s="22">
        <f t="shared" si="2"/>
        <v>2.8404344193817876E-2</v>
      </c>
    </row>
    <row r="103" spans="1:7" x14ac:dyDescent="0.25">
      <c r="A103" s="6">
        <v>402</v>
      </c>
      <c r="B103" s="5" t="s">
        <v>118</v>
      </c>
      <c r="C103" s="4">
        <v>48128</v>
      </c>
      <c r="D103" s="4">
        <f t="shared" si="3"/>
        <v>5296</v>
      </c>
      <c r="E103" s="21">
        <v>0.11003989361702127</v>
      </c>
      <c r="F103" s="4">
        <v>1895</v>
      </c>
      <c r="G103" s="22">
        <f t="shared" si="2"/>
        <v>3.9374168882978726E-2</v>
      </c>
    </row>
    <row r="104" spans="1:7" x14ac:dyDescent="0.25">
      <c r="A104" s="6">
        <v>856</v>
      </c>
      <c r="B104" s="5" t="s">
        <v>119</v>
      </c>
      <c r="C104" s="4">
        <v>23250</v>
      </c>
      <c r="D104" s="4">
        <f t="shared" si="3"/>
        <v>2220</v>
      </c>
      <c r="E104" s="21">
        <v>9.5483870967741927E-2</v>
      </c>
      <c r="F104" s="4">
        <v>725</v>
      </c>
      <c r="G104" s="22">
        <f t="shared" si="2"/>
        <v>3.118279569892473E-2</v>
      </c>
    </row>
    <row r="105" spans="1:7" x14ac:dyDescent="0.25">
      <c r="A105" s="6">
        <v>576</v>
      </c>
      <c r="B105" s="5" t="s">
        <v>120</v>
      </c>
      <c r="C105" s="4">
        <v>9285</v>
      </c>
      <c r="D105" s="4">
        <f t="shared" si="3"/>
        <v>852.00000000000011</v>
      </c>
      <c r="E105" s="21">
        <v>9.1760904684975775E-2</v>
      </c>
      <c r="F105" s="4">
        <v>261</v>
      </c>
      <c r="G105" s="22">
        <f t="shared" si="2"/>
        <v>2.8109854604200322E-2</v>
      </c>
    </row>
    <row r="106" spans="1:7" x14ac:dyDescent="0.25">
      <c r="A106" s="6">
        <v>358</v>
      </c>
      <c r="B106" s="5" t="s">
        <v>121</v>
      </c>
      <c r="C106" s="4">
        <v>17516</v>
      </c>
      <c r="D106" s="4">
        <f t="shared" si="3"/>
        <v>1594.9999999999998</v>
      </c>
      <c r="E106" s="21">
        <v>9.1059602649006616E-2</v>
      </c>
      <c r="F106" s="4">
        <v>457</v>
      </c>
      <c r="G106" s="22">
        <f t="shared" si="2"/>
        <v>2.6090431605389357E-2</v>
      </c>
    </row>
    <row r="107" spans="1:7" x14ac:dyDescent="0.25">
      <c r="A107" s="6">
        <v>622</v>
      </c>
      <c r="B107" s="5" t="s">
        <v>122</v>
      </c>
      <c r="C107" s="4">
        <v>39774</v>
      </c>
      <c r="D107" s="4">
        <f t="shared" si="3"/>
        <v>4628</v>
      </c>
      <c r="E107" s="21">
        <v>0.11635741941972143</v>
      </c>
      <c r="F107" s="4">
        <v>1401</v>
      </c>
      <c r="G107" s="22">
        <f t="shared" si="2"/>
        <v>3.5224015688640822E-2</v>
      </c>
    </row>
    <row r="108" spans="1:7" x14ac:dyDescent="0.25">
      <c r="A108" s="6">
        <v>416</v>
      </c>
      <c r="B108" s="5" t="s">
        <v>123</v>
      </c>
      <c r="C108" s="4">
        <v>15399</v>
      </c>
      <c r="D108" s="4">
        <f t="shared" si="3"/>
        <v>1162.0000000000002</v>
      </c>
      <c r="E108" s="21">
        <v>7.545944541853368E-2</v>
      </c>
      <c r="F108" s="4">
        <v>407</v>
      </c>
      <c r="G108" s="22">
        <f t="shared" si="2"/>
        <v>2.6430287681018249E-2</v>
      </c>
    </row>
    <row r="109" spans="1:7" x14ac:dyDescent="0.25">
      <c r="A109" s="6">
        <v>613</v>
      </c>
      <c r="B109" s="5" t="s">
        <v>124</v>
      </c>
      <c r="C109" s="4">
        <v>14088</v>
      </c>
      <c r="D109" s="4">
        <f t="shared" si="3"/>
        <v>1042</v>
      </c>
      <c r="E109" s="21">
        <v>7.3963657013060763E-2</v>
      </c>
      <c r="F109" s="4">
        <v>333</v>
      </c>
      <c r="G109" s="22">
        <f t="shared" si="2"/>
        <v>2.3637137989778536E-2</v>
      </c>
    </row>
    <row r="110" spans="1:7" x14ac:dyDescent="0.25">
      <c r="A110" s="6">
        <v>289</v>
      </c>
      <c r="B110" s="5" t="s">
        <v>125</v>
      </c>
      <c r="C110" s="4">
        <v>16670</v>
      </c>
      <c r="D110" s="4">
        <f t="shared" si="3"/>
        <v>1898</v>
      </c>
      <c r="E110" s="21">
        <v>0.11385722855428915</v>
      </c>
      <c r="F110" s="4">
        <v>850</v>
      </c>
      <c r="G110" s="22">
        <f t="shared" si="2"/>
        <v>5.098980203959208E-2</v>
      </c>
    </row>
    <row r="111" spans="1:7" x14ac:dyDescent="0.25">
      <c r="A111" s="6">
        <v>310</v>
      </c>
      <c r="B111" s="5" t="s">
        <v>126</v>
      </c>
      <c r="C111" s="4">
        <v>25525</v>
      </c>
      <c r="D111" s="4">
        <f t="shared" si="3"/>
        <v>3484</v>
      </c>
      <c r="E111" s="21">
        <v>0.13649363369245837</v>
      </c>
      <c r="F111" s="4">
        <v>1112</v>
      </c>
      <c r="G111" s="22">
        <f t="shared" si="2"/>
        <v>4.3565132223310481E-2</v>
      </c>
    </row>
    <row r="112" spans="1:7" x14ac:dyDescent="0.25">
      <c r="A112" s="6">
        <v>209</v>
      </c>
      <c r="B112" s="5" t="s">
        <v>127</v>
      </c>
      <c r="C112" s="4">
        <v>14870</v>
      </c>
      <c r="D112" s="4">
        <f t="shared" si="3"/>
        <v>1103</v>
      </c>
      <c r="E112" s="21">
        <v>7.4176193678547414E-2</v>
      </c>
      <c r="F112" s="4">
        <v>378</v>
      </c>
      <c r="G112" s="22">
        <f t="shared" si="2"/>
        <v>2.5420309347679894E-2</v>
      </c>
    </row>
    <row r="113" spans="1:7" x14ac:dyDescent="0.25">
      <c r="A113" s="6">
        <v>1729</v>
      </c>
      <c r="B113" s="5" t="s">
        <v>128</v>
      </c>
      <c r="C113" s="4">
        <v>9310</v>
      </c>
      <c r="D113" s="4">
        <f t="shared" si="3"/>
        <v>1009.0000000000001</v>
      </c>
      <c r="E113" s="21">
        <v>0.1083780880773362</v>
      </c>
      <c r="F113" s="4">
        <v>349</v>
      </c>
      <c r="G113" s="22">
        <f t="shared" si="2"/>
        <v>3.7486573576799138E-2</v>
      </c>
    </row>
    <row r="114" spans="1:7" x14ac:dyDescent="0.25">
      <c r="A114" s="6">
        <v>448</v>
      </c>
      <c r="B114" s="5" t="s">
        <v>129</v>
      </c>
      <c r="C114" s="4">
        <v>8419</v>
      </c>
      <c r="D114" s="4">
        <f t="shared" si="3"/>
        <v>717</v>
      </c>
      <c r="E114" s="21">
        <v>8.5164508849031956E-2</v>
      </c>
      <c r="F114" s="4">
        <v>248</v>
      </c>
      <c r="G114" s="22">
        <f t="shared" si="2"/>
        <v>2.9457180187670746E-2</v>
      </c>
    </row>
    <row r="115" spans="1:7" x14ac:dyDescent="0.25">
      <c r="A115" s="6">
        <v>614</v>
      </c>
      <c r="B115" s="5" t="s">
        <v>130</v>
      </c>
      <c r="C115" s="4">
        <v>9371</v>
      </c>
      <c r="D115" s="4">
        <f t="shared" si="3"/>
        <v>1096</v>
      </c>
      <c r="E115" s="21">
        <v>0.11695656813573792</v>
      </c>
      <c r="F115" s="4">
        <v>340</v>
      </c>
      <c r="G115" s="22">
        <f t="shared" si="2"/>
        <v>3.6282147049407749E-2</v>
      </c>
    </row>
    <row r="116" spans="1:7" x14ac:dyDescent="0.25">
      <c r="A116" s="6">
        <v>362</v>
      </c>
      <c r="B116" s="5" t="s">
        <v>131</v>
      </c>
      <c r="C116" s="4">
        <v>46509</v>
      </c>
      <c r="D116" s="4">
        <f t="shared" si="3"/>
        <v>5846</v>
      </c>
      <c r="E116" s="21">
        <v>0.12569610182975338</v>
      </c>
      <c r="F116" s="4">
        <v>1555</v>
      </c>
      <c r="G116" s="22">
        <f t="shared" si="2"/>
        <v>3.3434389042980926E-2</v>
      </c>
    </row>
    <row r="117" spans="1:7" x14ac:dyDescent="0.25">
      <c r="A117" s="6">
        <v>262</v>
      </c>
      <c r="B117" s="5" t="s">
        <v>132</v>
      </c>
      <c r="C117" s="4">
        <v>21641</v>
      </c>
      <c r="D117" s="4">
        <f t="shared" si="3"/>
        <v>2643.0000000000005</v>
      </c>
      <c r="E117" s="21">
        <v>0.12212929162238345</v>
      </c>
      <c r="F117" s="4">
        <v>827</v>
      </c>
      <c r="G117" s="22">
        <f t="shared" si="2"/>
        <v>3.8214500254147223E-2</v>
      </c>
    </row>
    <row r="118" spans="1:7" x14ac:dyDescent="0.25">
      <c r="A118" s="6">
        <v>845</v>
      </c>
      <c r="B118" s="5" t="s">
        <v>133</v>
      </c>
      <c r="C118" s="4">
        <v>16859</v>
      </c>
      <c r="D118" s="4">
        <f t="shared" si="3"/>
        <v>1705</v>
      </c>
      <c r="E118" s="21">
        <v>0.10113292603357257</v>
      </c>
      <c r="F118" s="4">
        <v>689</v>
      </c>
      <c r="G118" s="22">
        <f t="shared" si="2"/>
        <v>4.0868378907408506E-2</v>
      </c>
    </row>
    <row r="119" spans="1:7" x14ac:dyDescent="0.25">
      <c r="A119" s="6">
        <v>1696</v>
      </c>
      <c r="B119" s="5" t="s">
        <v>134</v>
      </c>
      <c r="C119" s="4">
        <v>14737</v>
      </c>
      <c r="D119" s="4">
        <f t="shared" si="3"/>
        <v>1472</v>
      </c>
      <c r="E119" s="21">
        <v>9.9884644093099009E-2</v>
      </c>
      <c r="F119" s="4">
        <v>530</v>
      </c>
      <c r="G119" s="22">
        <f t="shared" si="2"/>
        <v>3.5963900386781572E-2</v>
      </c>
    </row>
    <row r="120" spans="1:7" x14ac:dyDescent="0.25">
      <c r="A120" s="6">
        <v>34</v>
      </c>
      <c r="B120" s="5" t="s">
        <v>135</v>
      </c>
      <c r="C120" s="4">
        <v>96478</v>
      </c>
      <c r="D120" s="4">
        <f t="shared" si="3"/>
        <v>4585</v>
      </c>
      <c r="E120" s="21">
        <v>4.752378780654657E-2</v>
      </c>
      <c r="F120" s="4">
        <v>1859</v>
      </c>
      <c r="G120" s="22">
        <f t="shared" si="2"/>
        <v>1.9268641555587801E-2</v>
      </c>
    </row>
    <row r="121" spans="1:7" x14ac:dyDescent="0.25">
      <c r="A121" s="6">
        <v>392</v>
      </c>
      <c r="B121" s="5" t="s">
        <v>136</v>
      </c>
      <c r="C121" s="4">
        <v>82424</v>
      </c>
      <c r="D121" s="4">
        <f t="shared" si="3"/>
        <v>7698.9999999999991</v>
      </c>
      <c r="E121" s="21">
        <v>9.3407260021352995E-2</v>
      </c>
      <c r="F121" s="4">
        <v>2826</v>
      </c>
      <c r="G121" s="22">
        <f t="shared" si="2"/>
        <v>3.4286130253324276E-2</v>
      </c>
    </row>
    <row r="122" spans="1:7" x14ac:dyDescent="0.25">
      <c r="A122" s="6">
        <v>388</v>
      </c>
      <c r="B122" s="5" t="s">
        <v>137</v>
      </c>
      <c r="C122" s="4">
        <v>10396</v>
      </c>
      <c r="D122" s="4">
        <f t="shared" si="3"/>
        <v>916</v>
      </c>
      <c r="E122" s="21">
        <v>8.8110811850711818E-2</v>
      </c>
      <c r="F122" s="4">
        <v>354</v>
      </c>
      <c r="G122" s="22">
        <f t="shared" si="2"/>
        <v>3.4051558291650637E-2</v>
      </c>
    </row>
    <row r="123" spans="1:7" x14ac:dyDescent="0.25">
      <c r="A123" s="6">
        <v>678</v>
      </c>
      <c r="B123" s="5" t="s">
        <v>138</v>
      </c>
      <c r="C123" s="4">
        <v>6934</v>
      </c>
      <c r="D123" s="4">
        <f t="shared" si="3"/>
        <v>687</v>
      </c>
      <c r="E123" s="21">
        <v>9.9077011825785988E-2</v>
      </c>
      <c r="F123" s="4">
        <v>219</v>
      </c>
      <c r="G123" s="22">
        <f t="shared" si="2"/>
        <v>3.1583501586385926E-2</v>
      </c>
    </row>
    <row r="124" spans="1:7" x14ac:dyDescent="0.25">
      <c r="A124" s="6">
        <v>1900</v>
      </c>
      <c r="B124" s="5" t="s">
        <v>139</v>
      </c>
      <c r="C124" s="4">
        <v>48269</v>
      </c>
      <c r="D124" s="4">
        <f t="shared" si="3"/>
        <v>4692</v>
      </c>
      <c r="E124" s="21">
        <v>9.7205245602767817E-2</v>
      </c>
      <c r="F124" s="4">
        <v>1595</v>
      </c>
      <c r="G124" s="22">
        <f t="shared" si="2"/>
        <v>3.3043982680395281E-2</v>
      </c>
    </row>
    <row r="125" spans="1:7" x14ac:dyDescent="0.25">
      <c r="A125" s="7">
        <v>53</v>
      </c>
      <c r="B125" s="5" t="s">
        <v>140</v>
      </c>
      <c r="C125" s="4">
        <v>8097</v>
      </c>
      <c r="D125" s="4">
        <f t="shared" si="3"/>
        <v>712</v>
      </c>
      <c r="E125" s="21">
        <v>8.7933802642954181E-2</v>
      </c>
      <c r="F125" s="4">
        <v>275</v>
      </c>
      <c r="G125" s="22">
        <f t="shared" si="2"/>
        <v>3.3963196245523034E-2</v>
      </c>
    </row>
    <row r="126" spans="1:7" x14ac:dyDescent="0.25">
      <c r="A126" s="6">
        <v>397</v>
      </c>
      <c r="B126" s="5" t="s">
        <v>141</v>
      </c>
      <c r="C126" s="4">
        <v>16876</v>
      </c>
      <c r="D126" s="4">
        <f t="shared" si="3"/>
        <v>2372</v>
      </c>
      <c r="E126" s="21">
        <v>0.14055463379947855</v>
      </c>
      <c r="F126" s="4">
        <v>680</v>
      </c>
      <c r="G126" s="22">
        <f t="shared" si="2"/>
        <v>4.0293908509125384E-2</v>
      </c>
    </row>
    <row r="127" spans="1:7" x14ac:dyDescent="0.25">
      <c r="A127" s="6">
        <v>171</v>
      </c>
      <c r="B127" s="5" t="s">
        <v>142</v>
      </c>
      <c r="C127" s="4">
        <v>23869</v>
      </c>
      <c r="D127" s="4">
        <f t="shared" si="3"/>
        <v>2014.0000000000002</v>
      </c>
      <c r="E127" s="21">
        <v>8.4377225690225821E-2</v>
      </c>
      <c r="F127" s="4">
        <v>575</v>
      </c>
      <c r="G127" s="22">
        <f t="shared" si="2"/>
        <v>2.4089823620595752E-2</v>
      </c>
    </row>
    <row r="128" spans="1:7" x14ac:dyDescent="0.25">
      <c r="A128" s="6">
        <v>140</v>
      </c>
      <c r="B128" s="5" t="s">
        <v>143</v>
      </c>
      <c r="C128" s="4">
        <v>6060</v>
      </c>
      <c r="D128" s="4">
        <f t="shared" si="3"/>
        <v>499.00000000000006</v>
      </c>
      <c r="E128" s="21">
        <v>8.2343234323432352E-2</v>
      </c>
      <c r="F128" s="4">
        <v>139</v>
      </c>
      <c r="G128" s="22">
        <f t="shared" si="2"/>
        <v>2.2937293729372938E-2</v>
      </c>
    </row>
    <row r="129" spans="1:7" x14ac:dyDescent="0.25">
      <c r="A129" s="6">
        <v>269</v>
      </c>
      <c r="B129" s="5" t="s">
        <v>144</v>
      </c>
      <c r="C129" s="4">
        <v>12407</v>
      </c>
      <c r="D129" s="4">
        <f t="shared" si="3"/>
        <v>1145</v>
      </c>
      <c r="E129" s="21">
        <v>9.2286612396227943E-2</v>
      </c>
      <c r="F129" s="4">
        <v>322</v>
      </c>
      <c r="G129" s="22">
        <f t="shared" si="2"/>
        <v>2.5953090997017814E-2</v>
      </c>
    </row>
    <row r="130" spans="1:7" x14ac:dyDescent="0.25">
      <c r="A130" s="6">
        <v>393</v>
      </c>
      <c r="B130" s="5" t="s">
        <v>145</v>
      </c>
      <c r="C130" s="4">
        <v>3265</v>
      </c>
      <c r="D130" s="4">
        <f t="shared" si="3"/>
        <v>267</v>
      </c>
      <c r="E130" s="21">
        <v>8.1776416539050531E-2</v>
      </c>
      <c r="F130" s="4">
        <v>77</v>
      </c>
      <c r="G130" s="22">
        <f t="shared" ref="G130:G193" si="4">F130/C130</f>
        <v>2.3583460949464011E-2</v>
      </c>
    </row>
    <row r="131" spans="1:7" x14ac:dyDescent="0.25">
      <c r="A131" s="7">
        <v>25</v>
      </c>
      <c r="B131" s="5" t="s">
        <v>146</v>
      </c>
      <c r="C131" s="4">
        <v>5918</v>
      </c>
      <c r="D131" s="4">
        <f t="shared" ref="D131:D194" si="5">C131*E131</f>
        <v>466</v>
      </c>
      <c r="E131" s="21">
        <v>7.8742818519770191E-2</v>
      </c>
      <c r="F131" s="4">
        <v>158</v>
      </c>
      <c r="G131" s="22">
        <f t="shared" si="4"/>
        <v>2.6698208854342684E-2</v>
      </c>
    </row>
    <row r="132" spans="1:7" x14ac:dyDescent="0.25">
      <c r="A132" s="6">
        <v>1667</v>
      </c>
      <c r="B132" s="5" t="s">
        <v>147</v>
      </c>
      <c r="C132" s="4">
        <v>7063</v>
      </c>
      <c r="D132" s="4">
        <f t="shared" si="5"/>
        <v>538.99999999999989</v>
      </c>
      <c r="E132" s="21">
        <v>7.6313181367690774E-2</v>
      </c>
      <c r="F132" s="4">
        <v>153</v>
      </c>
      <c r="G132" s="22">
        <f t="shared" si="4"/>
        <v>2.1662183208268442E-2</v>
      </c>
    </row>
    <row r="133" spans="1:7" x14ac:dyDescent="0.25">
      <c r="A133" s="6">
        <v>865</v>
      </c>
      <c r="B133" s="5" t="s">
        <v>148</v>
      </c>
      <c r="C133" s="4">
        <v>15219</v>
      </c>
      <c r="D133" s="4">
        <f t="shared" si="5"/>
        <v>1681</v>
      </c>
      <c r="E133" s="21">
        <v>0.11045403771601288</v>
      </c>
      <c r="F133" s="4">
        <v>694</v>
      </c>
      <c r="G133" s="22">
        <f t="shared" si="4"/>
        <v>4.5600893619817333E-2</v>
      </c>
    </row>
    <row r="134" spans="1:7" x14ac:dyDescent="0.25">
      <c r="A134" s="6">
        <v>938</v>
      </c>
      <c r="B134" s="5" t="s">
        <v>149</v>
      </c>
      <c r="C134" s="4">
        <v>12135</v>
      </c>
      <c r="D134" s="4">
        <f t="shared" si="5"/>
        <v>1344</v>
      </c>
      <c r="E134" s="21">
        <v>0.1107540173053152</v>
      </c>
      <c r="F134" s="4">
        <v>384</v>
      </c>
      <c r="G134" s="22">
        <f t="shared" si="4"/>
        <v>3.1644004944375775E-2</v>
      </c>
    </row>
    <row r="135" spans="1:7" x14ac:dyDescent="0.25">
      <c r="A135" s="6">
        <v>753</v>
      </c>
      <c r="B135" s="5" t="s">
        <v>150</v>
      </c>
      <c r="C135" s="4">
        <v>16651</v>
      </c>
      <c r="D135" s="4">
        <f t="shared" si="5"/>
        <v>1413</v>
      </c>
      <c r="E135" s="21">
        <v>8.4859768182091164E-2</v>
      </c>
      <c r="F135" s="4">
        <v>454</v>
      </c>
      <c r="G135" s="22">
        <f t="shared" si="4"/>
        <v>2.7265629691910397E-2</v>
      </c>
    </row>
    <row r="136" spans="1:7" x14ac:dyDescent="0.25">
      <c r="A136" s="6">
        <v>687</v>
      </c>
      <c r="B136" s="5" t="s">
        <v>151</v>
      </c>
      <c r="C136" s="4">
        <v>26814</v>
      </c>
      <c r="D136" s="4">
        <f t="shared" si="5"/>
        <v>2907</v>
      </c>
      <c r="E136" s="21">
        <v>0.10841351532781383</v>
      </c>
      <c r="F136" s="4">
        <v>1043</v>
      </c>
      <c r="G136" s="22">
        <f t="shared" si="4"/>
        <v>3.8897590810770495E-2</v>
      </c>
    </row>
    <row r="137" spans="1:7" x14ac:dyDescent="0.25">
      <c r="A137" s="6">
        <v>1702</v>
      </c>
      <c r="B137" s="5" t="s">
        <v>152</v>
      </c>
      <c r="C137" s="4">
        <v>6850</v>
      </c>
      <c r="D137" s="4">
        <f t="shared" si="5"/>
        <v>776</v>
      </c>
      <c r="E137" s="21">
        <v>0.11328467153284671</v>
      </c>
      <c r="F137" s="4">
        <v>246</v>
      </c>
      <c r="G137" s="22">
        <f t="shared" si="4"/>
        <v>3.591240875912409E-2</v>
      </c>
    </row>
    <row r="138" spans="1:7" x14ac:dyDescent="0.25">
      <c r="A138" s="6">
        <v>246</v>
      </c>
      <c r="B138" s="5" t="s">
        <v>153</v>
      </c>
      <c r="C138" s="4">
        <v>11027</v>
      </c>
      <c r="D138" s="4">
        <f t="shared" si="5"/>
        <v>1126</v>
      </c>
      <c r="E138" s="21">
        <v>0.10211299537498866</v>
      </c>
      <c r="F138" s="4">
        <v>341</v>
      </c>
      <c r="G138" s="22">
        <f t="shared" si="4"/>
        <v>3.0924095402194613E-2</v>
      </c>
    </row>
    <row r="139" spans="1:7" x14ac:dyDescent="0.25">
      <c r="A139" s="6">
        <v>225</v>
      </c>
      <c r="B139" s="5" t="s">
        <v>154</v>
      </c>
      <c r="C139" s="4">
        <v>10654</v>
      </c>
      <c r="D139" s="4">
        <f t="shared" si="5"/>
        <v>808.00000000000011</v>
      </c>
      <c r="E139" s="21">
        <v>7.5840060071334717E-2</v>
      </c>
      <c r="F139" s="4">
        <v>249</v>
      </c>
      <c r="G139" s="22">
        <f t="shared" si="4"/>
        <v>2.3371503660596957E-2</v>
      </c>
    </row>
    <row r="140" spans="1:7" x14ac:dyDescent="0.25">
      <c r="A140" s="6">
        <v>267</v>
      </c>
      <c r="B140" s="5" t="s">
        <v>155</v>
      </c>
      <c r="C140" s="4">
        <v>22208</v>
      </c>
      <c r="D140" s="4">
        <f t="shared" si="5"/>
        <v>1897.9999999999998</v>
      </c>
      <c r="E140" s="21">
        <v>8.5464697406340051E-2</v>
      </c>
      <c r="F140" s="4">
        <v>612</v>
      </c>
      <c r="G140" s="22">
        <f t="shared" si="4"/>
        <v>2.755763688760807E-2</v>
      </c>
    </row>
    <row r="141" spans="1:7" x14ac:dyDescent="0.25">
      <c r="A141" s="6">
        <v>944</v>
      </c>
      <c r="B141" s="5" t="s">
        <v>156</v>
      </c>
      <c r="C141" s="4">
        <v>5082</v>
      </c>
      <c r="D141" s="4">
        <f t="shared" si="5"/>
        <v>485</v>
      </c>
      <c r="E141" s="21">
        <v>9.543486816214089E-2</v>
      </c>
      <c r="F141" s="4">
        <v>136</v>
      </c>
      <c r="G141" s="22">
        <f t="shared" si="4"/>
        <v>2.6761117670208581E-2</v>
      </c>
    </row>
    <row r="142" spans="1:7" x14ac:dyDescent="0.25">
      <c r="A142" s="6">
        <v>1680</v>
      </c>
      <c r="B142" s="5" t="s">
        <v>157</v>
      </c>
      <c r="C142" s="4">
        <v>16448</v>
      </c>
      <c r="D142" s="4">
        <f t="shared" si="5"/>
        <v>1634</v>
      </c>
      <c r="E142" s="21">
        <v>9.9343385214007776E-2</v>
      </c>
      <c r="F142" s="4">
        <v>415</v>
      </c>
      <c r="G142" s="22">
        <f t="shared" si="4"/>
        <v>2.523103112840467E-2</v>
      </c>
    </row>
    <row r="143" spans="1:7" x14ac:dyDescent="0.25">
      <c r="A143" s="6">
        <v>861</v>
      </c>
      <c r="B143" s="5" t="s">
        <v>158</v>
      </c>
      <c r="C143" s="4">
        <v>25829</v>
      </c>
      <c r="D143" s="4">
        <f t="shared" si="5"/>
        <v>2537</v>
      </c>
      <c r="E143" s="21">
        <v>9.8222927716907354E-2</v>
      </c>
      <c r="F143" s="4">
        <v>774</v>
      </c>
      <c r="G143" s="22">
        <f t="shared" si="4"/>
        <v>2.9966316930581903E-2</v>
      </c>
    </row>
    <row r="144" spans="1:7" x14ac:dyDescent="0.25">
      <c r="A144" s="6">
        <v>677</v>
      </c>
      <c r="B144" s="5" t="s">
        <v>159</v>
      </c>
      <c r="C144" s="4">
        <v>15858</v>
      </c>
      <c r="D144" s="4">
        <f t="shared" si="5"/>
        <v>1840.9999999999998</v>
      </c>
      <c r="E144" s="21">
        <v>0.1160928238113255</v>
      </c>
      <c r="F144" s="4">
        <v>591</v>
      </c>
      <c r="G144" s="22">
        <f t="shared" si="4"/>
        <v>3.7268255769958382E-2</v>
      </c>
    </row>
    <row r="145" spans="1:7" x14ac:dyDescent="0.25">
      <c r="A145" s="6">
        <v>58</v>
      </c>
      <c r="B145" s="5" t="s">
        <v>160</v>
      </c>
      <c r="C145" s="4">
        <v>13322</v>
      </c>
      <c r="D145" s="4">
        <f t="shared" si="5"/>
        <v>1419</v>
      </c>
      <c r="E145" s="21">
        <v>0.10651553820747636</v>
      </c>
      <c r="F145" s="4">
        <v>411</v>
      </c>
      <c r="G145" s="22">
        <f t="shared" si="4"/>
        <v>3.0851223540009007E-2</v>
      </c>
    </row>
    <row r="146" spans="1:7" x14ac:dyDescent="0.25">
      <c r="A146" s="6">
        <v>1931</v>
      </c>
      <c r="B146" s="5" t="s">
        <v>161</v>
      </c>
      <c r="C146" s="4">
        <v>30578</v>
      </c>
      <c r="D146" s="4">
        <f t="shared" si="5"/>
        <v>2931</v>
      </c>
      <c r="E146" s="21">
        <v>9.5853227810844391E-2</v>
      </c>
      <c r="F146" s="4">
        <v>879</v>
      </c>
      <c r="G146" s="22">
        <f t="shared" si="4"/>
        <v>2.8746157368042383E-2</v>
      </c>
    </row>
    <row r="147" spans="1:7" x14ac:dyDescent="0.25">
      <c r="A147" s="6">
        <v>363</v>
      </c>
      <c r="B147" s="5" t="s">
        <v>162</v>
      </c>
      <c r="C147" s="4">
        <v>376130</v>
      </c>
      <c r="D147" s="4">
        <f t="shared" si="5"/>
        <v>25459</v>
      </c>
      <c r="E147" s="21">
        <v>6.7686704065083883E-2</v>
      </c>
      <c r="F147" s="4">
        <v>10031</v>
      </c>
      <c r="G147" s="22">
        <f t="shared" si="4"/>
        <v>2.6668970834551883E-2</v>
      </c>
    </row>
    <row r="148" spans="1:7" x14ac:dyDescent="0.25">
      <c r="A148" s="6">
        <v>1586</v>
      </c>
      <c r="B148" s="5" t="s">
        <v>163</v>
      </c>
      <c r="C148" s="4">
        <v>17117</v>
      </c>
      <c r="D148" s="4">
        <f t="shared" si="5"/>
        <v>1591.0000000000002</v>
      </c>
      <c r="E148" s="21">
        <v>9.2948530700473223E-2</v>
      </c>
      <c r="F148" s="4">
        <v>542</v>
      </c>
      <c r="G148" s="22">
        <f t="shared" si="4"/>
        <v>3.1664427177659639E-2</v>
      </c>
    </row>
    <row r="149" spans="1:7" x14ac:dyDescent="0.25">
      <c r="A149" s="6">
        <v>798</v>
      </c>
      <c r="B149" s="5" t="s">
        <v>164</v>
      </c>
      <c r="C149" s="4">
        <v>9120</v>
      </c>
      <c r="D149" s="4">
        <f t="shared" si="5"/>
        <v>805.00000000000011</v>
      </c>
      <c r="E149" s="21">
        <v>8.8267543859649134E-2</v>
      </c>
      <c r="F149" s="4">
        <v>231</v>
      </c>
      <c r="G149" s="22">
        <f t="shared" si="4"/>
        <v>2.5328947368421052E-2</v>
      </c>
    </row>
    <row r="150" spans="1:7" x14ac:dyDescent="0.25">
      <c r="A150" s="6">
        <v>534</v>
      </c>
      <c r="B150" s="5" t="s">
        <v>165</v>
      </c>
      <c r="C150" s="4">
        <v>12361</v>
      </c>
      <c r="D150" s="4">
        <f t="shared" si="5"/>
        <v>1237.9999999999998</v>
      </c>
      <c r="E150" s="21">
        <v>0.10015370924682468</v>
      </c>
      <c r="F150" s="4">
        <v>446</v>
      </c>
      <c r="G150" s="22">
        <f t="shared" si="4"/>
        <v>3.608122320200631E-2</v>
      </c>
    </row>
    <row r="151" spans="1:7" x14ac:dyDescent="0.25">
      <c r="A151" s="6">
        <v>370</v>
      </c>
      <c r="B151" s="5" t="s">
        <v>166</v>
      </c>
      <c r="C151" s="4">
        <v>5337</v>
      </c>
      <c r="D151" s="4">
        <f t="shared" si="5"/>
        <v>483.00000000000006</v>
      </c>
      <c r="E151" s="21">
        <v>9.0500281056773477E-2</v>
      </c>
      <c r="F151" s="4">
        <v>148</v>
      </c>
      <c r="G151" s="22">
        <f t="shared" si="4"/>
        <v>2.7730934982199737E-2</v>
      </c>
    </row>
    <row r="152" spans="1:7" x14ac:dyDescent="0.25">
      <c r="A152" s="6">
        <v>1904</v>
      </c>
      <c r="B152" s="5" t="s">
        <v>167</v>
      </c>
      <c r="C152" s="4">
        <v>36658</v>
      </c>
      <c r="D152" s="4">
        <f t="shared" si="5"/>
        <v>3005</v>
      </c>
      <c r="E152" s="21">
        <v>8.1973921108625669E-2</v>
      </c>
      <c r="F152" s="4">
        <v>948</v>
      </c>
      <c r="G152" s="22">
        <f t="shared" si="4"/>
        <v>2.5860657973702874E-2</v>
      </c>
    </row>
    <row r="153" spans="1:7" x14ac:dyDescent="0.25">
      <c r="A153" s="6">
        <v>344</v>
      </c>
      <c r="B153" s="5" t="s">
        <v>168</v>
      </c>
      <c r="C153" s="4">
        <v>134061</v>
      </c>
      <c r="D153" s="4">
        <f t="shared" si="5"/>
        <v>9812</v>
      </c>
      <c r="E153" s="21">
        <v>7.3190562505128259E-2</v>
      </c>
      <c r="F153" s="4">
        <v>3466</v>
      </c>
      <c r="G153" s="22">
        <f t="shared" si="4"/>
        <v>2.5853902328044697E-2</v>
      </c>
    </row>
    <row r="154" spans="1:7" x14ac:dyDescent="0.25">
      <c r="A154" s="6">
        <v>1652</v>
      </c>
      <c r="B154" s="5" t="s">
        <v>169</v>
      </c>
      <c r="C154" s="4">
        <v>16533</v>
      </c>
      <c r="D154" s="4">
        <f t="shared" si="5"/>
        <v>1403</v>
      </c>
      <c r="E154" s="21">
        <v>8.486058186656989E-2</v>
      </c>
      <c r="F154" s="4">
        <v>521</v>
      </c>
      <c r="G154" s="22">
        <f t="shared" si="4"/>
        <v>3.1512732111534505E-2</v>
      </c>
    </row>
    <row r="155" spans="1:7" x14ac:dyDescent="0.25">
      <c r="A155" s="6">
        <v>1701</v>
      </c>
      <c r="B155" s="5" t="s">
        <v>170</v>
      </c>
      <c r="C155" s="4">
        <v>12397</v>
      </c>
      <c r="D155" s="4">
        <f t="shared" si="5"/>
        <v>1441</v>
      </c>
      <c r="E155" s="21">
        <v>0.11623779946761313</v>
      </c>
      <c r="F155" s="4">
        <v>427</v>
      </c>
      <c r="G155" s="22">
        <f t="shared" si="4"/>
        <v>3.4443817052512704E-2</v>
      </c>
    </row>
    <row r="156" spans="1:7" x14ac:dyDescent="0.25">
      <c r="A156" s="6">
        <v>880</v>
      </c>
      <c r="B156" s="5" t="s">
        <v>171</v>
      </c>
      <c r="C156" s="4">
        <v>9677</v>
      </c>
      <c r="D156" s="4">
        <f t="shared" si="5"/>
        <v>922.00000000000011</v>
      </c>
      <c r="E156" s="21">
        <v>9.5277462023354353E-2</v>
      </c>
      <c r="F156" s="4">
        <v>230</v>
      </c>
      <c r="G156" s="22">
        <f t="shared" si="4"/>
        <v>2.3767696600186006E-2</v>
      </c>
    </row>
    <row r="157" spans="1:7" x14ac:dyDescent="0.25">
      <c r="A157" s="6">
        <v>203</v>
      </c>
      <c r="B157" s="5" t="s">
        <v>172</v>
      </c>
      <c r="C157" s="4">
        <v>26350</v>
      </c>
      <c r="D157" s="4">
        <f t="shared" si="5"/>
        <v>2538</v>
      </c>
      <c r="E157" s="21">
        <v>9.6318785578747623E-2</v>
      </c>
      <c r="F157" s="4">
        <v>940</v>
      </c>
      <c r="G157" s="22">
        <f t="shared" si="4"/>
        <v>3.5673624288425049E-2</v>
      </c>
    </row>
    <row r="158" spans="1:7" x14ac:dyDescent="0.25">
      <c r="A158" s="6">
        <v>988</v>
      </c>
      <c r="B158" s="5" t="s">
        <v>173</v>
      </c>
      <c r="C158" s="4">
        <v>28986</v>
      </c>
      <c r="D158" s="4">
        <f t="shared" si="5"/>
        <v>3008</v>
      </c>
      <c r="E158" s="21">
        <v>0.10377423583799075</v>
      </c>
      <c r="F158" s="4">
        <v>1072</v>
      </c>
      <c r="G158" s="22">
        <f t="shared" si="4"/>
        <v>3.6983371282688193E-2</v>
      </c>
    </row>
    <row r="159" spans="1:7" x14ac:dyDescent="0.25">
      <c r="A159" s="6">
        <v>1773</v>
      </c>
      <c r="B159" s="5" t="s">
        <v>174</v>
      </c>
      <c r="C159" s="4">
        <v>10531</v>
      </c>
      <c r="D159" s="4">
        <f t="shared" si="5"/>
        <v>1004.9999999999999</v>
      </c>
      <c r="E159" s="21">
        <v>9.5432532523027247E-2</v>
      </c>
      <c r="F159" s="4">
        <v>287</v>
      </c>
      <c r="G159" s="22">
        <f t="shared" si="4"/>
        <v>2.725287247175007E-2</v>
      </c>
    </row>
    <row r="160" spans="1:7" x14ac:dyDescent="0.25">
      <c r="A160" s="6">
        <v>304</v>
      </c>
      <c r="B160" s="5" t="s">
        <v>175</v>
      </c>
      <c r="C160" s="4">
        <v>6584</v>
      </c>
      <c r="D160" s="4">
        <f t="shared" si="5"/>
        <v>476</v>
      </c>
      <c r="E160" s="21">
        <v>7.2296476306196844E-2</v>
      </c>
      <c r="F160" s="4">
        <v>158</v>
      </c>
      <c r="G160" s="22">
        <f t="shared" si="4"/>
        <v>2.399756986634265E-2</v>
      </c>
    </row>
    <row r="161" spans="1:7" x14ac:dyDescent="0.25">
      <c r="A161" s="6">
        <v>766</v>
      </c>
      <c r="B161" s="5" t="s">
        <v>176</v>
      </c>
      <c r="C161" s="4">
        <v>14740</v>
      </c>
      <c r="D161" s="4">
        <f t="shared" si="5"/>
        <v>1371.9999999999998</v>
      </c>
      <c r="E161" s="21">
        <v>9.3080054274084112E-2</v>
      </c>
      <c r="F161" s="4">
        <v>435</v>
      </c>
      <c r="G161" s="22">
        <f t="shared" si="4"/>
        <v>2.9511533242876527E-2</v>
      </c>
    </row>
    <row r="162" spans="1:7" x14ac:dyDescent="0.25">
      <c r="A162" s="6">
        <v>233</v>
      </c>
      <c r="B162" s="5" t="s">
        <v>177</v>
      </c>
      <c r="C162" s="4">
        <v>15338</v>
      </c>
      <c r="D162" s="4">
        <f t="shared" si="5"/>
        <v>1707</v>
      </c>
      <c r="E162" s="21">
        <v>0.11129221541270048</v>
      </c>
      <c r="F162" s="4">
        <v>601</v>
      </c>
      <c r="G162" s="22">
        <f t="shared" si="4"/>
        <v>3.9183726691876385E-2</v>
      </c>
    </row>
    <row r="163" spans="1:7" x14ac:dyDescent="0.25">
      <c r="A163" s="6">
        <v>180</v>
      </c>
      <c r="B163" s="5" t="s">
        <v>178</v>
      </c>
      <c r="C163" s="4">
        <v>7529</v>
      </c>
      <c r="D163" s="4">
        <f t="shared" si="5"/>
        <v>663</v>
      </c>
      <c r="E163" s="21">
        <v>8.8059503254084209E-2</v>
      </c>
      <c r="F163" s="4">
        <v>237</v>
      </c>
      <c r="G163" s="22">
        <f t="shared" si="4"/>
        <v>3.1478283968654534E-2</v>
      </c>
    </row>
    <row r="164" spans="1:7" x14ac:dyDescent="0.25">
      <c r="A164" s="6">
        <v>881</v>
      </c>
      <c r="B164" s="5" t="s">
        <v>179</v>
      </c>
      <c r="C164" s="4">
        <v>4839</v>
      </c>
      <c r="D164" s="4">
        <f t="shared" si="5"/>
        <v>458.99999999999994</v>
      </c>
      <c r="E164" s="21">
        <v>9.4854308741475504E-2</v>
      </c>
      <c r="F164" s="4">
        <v>169</v>
      </c>
      <c r="G164" s="22">
        <f t="shared" si="4"/>
        <v>3.4924571192395122E-2</v>
      </c>
    </row>
    <row r="165" spans="1:7" x14ac:dyDescent="0.25">
      <c r="A165" s="6">
        <v>632</v>
      </c>
      <c r="B165" s="5" t="s">
        <v>180</v>
      </c>
      <c r="C165" s="4">
        <v>27717</v>
      </c>
      <c r="D165" s="4">
        <f t="shared" si="5"/>
        <v>2320</v>
      </c>
      <c r="E165" s="21">
        <v>8.3703142475736916E-2</v>
      </c>
      <c r="F165" s="4">
        <v>984</v>
      </c>
      <c r="G165" s="22">
        <f t="shared" si="4"/>
        <v>3.5501677670743588E-2</v>
      </c>
    </row>
    <row r="166" spans="1:7" x14ac:dyDescent="0.25">
      <c r="A166" s="6">
        <v>1581</v>
      </c>
      <c r="B166" s="5" t="s">
        <v>181</v>
      </c>
      <c r="C166" s="4">
        <v>29996</v>
      </c>
      <c r="D166" s="4">
        <f t="shared" si="5"/>
        <v>3727</v>
      </c>
      <c r="E166" s="21">
        <v>0.12424989998666489</v>
      </c>
      <c r="F166" s="4">
        <v>1208</v>
      </c>
      <c r="G166" s="22">
        <f t="shared" si="4"/>
        <v>4.0272036271502866E-2</v>
      </c>
    </row>
    <row r="167" spans="1:7" x14ac:dyDescent="0.25">
      <c r="A167" s="6">
        <v>848</v>
      </c>
      <c r="B167" s="5" t="s">
        <v>182</v>
      </c>
      <c r="C167" s="4">
        <v>9612</v>
      </c>
      <c r="D167" s="4">
        <f t="shared" si="5"/>
        <v>1307</v>
      </c>
      <c r="E167" s="21">
        <v>0.13597586350395338</v>
      </c>
      <c r="F167" s="4">
        <v>375</v>
      </c>
      <c r="G167" s="22">
        <f t="shared" si="4"/>
        <v>3.9013732833957551E-2</v>
      </c>
    </row>
    <row r="168" spans="1:7" x14ac:dyDescent="0.25">
      <c r="A168" s="6">
        <v>63</v>
      </c>
      <c r="B168" s="5" t="s">
        <v>183</v>
      </c>
      <c r="C168" s="4">
        <v>6065</v>
      </c>
      <c r="D168" s="4">
        <f t="shared" si="5"/>
        <v>573</v>
      </c>
      <c r="E168" s="21">
        <v>9.4476504534212691E-2</v>
      </c>
      <c r="F168" s="4">
        <v>212</v>
      </c>
      <c r="G168" s="22">
        <f t="shared" si="4"/>
        <v>3.4954657873042042E-2</v>
      </c>
    </row>
    <row r="169" spans="1:7" x14ac:dyDescent="0.25">
      <c r="A169" s="6">
        <v>294</v>
      </c>
      <c r="B169" s="5" t="s">
        <v>184</v>
      </c>
      <c r="C169" s="4">
        <v>16891</v>
      </c>
      <c r="D169" s="4">
        <f t="shared" si="5"/>
        <v>1822</v>
      </c>
      <c r="E169" s="21">
        <v>0.10786809543543899</v>
      </c>
      <c r="F169" s="4">
        <v>606</v>
      </c>
      <c r="G169" s="22">
        <f t="shared" si="4"/>
        <v>3.5877094310579602E-2</v>
      </c>
    </row>
    <row r="170" spans="1:7" x14ac:dyDescent="0.25">
      <c r="A170" s="6">
        <v>867</v>
      </c>
      <c r="B170" s="5" t="s">
        <v>185</v>
      </c>
      <c r="C170" s="4">
        <v>26786</v>
      </c>
      <c r="D170" s="4">
        <f t="shared" si="5"/>
        <v>2534</v>
      </c>
      <c r="E170" s="21">
        <v>9.4601657582319115E-2</v>
      </c>
      <c r="F170" s="4">
        <v>866</v>
      </c>
      <c r="G170" s="22">
        <f t="shared" si="4"/>
        <v>3.2330321809900697E-2</v>
      </c>
    </row>
    <row r="171" spans="1:7" x14ac:dyDescent="0.25">
      <c r="A171" s="6">
        <v>373</v>
      </c>
      <c r="B171" s="5" t="s">
        <v>186</v>
      </c>
      <c r="C171" s="4">
        <v>20250</v>
      </c>
      <c r="D171" s="4">
        <f t="shared" si="5"/>
        <v>2539</v>
      </c>
      <c r="E171" s="21">
        <v>0.12538271604938273</v>
      </c>
      <c r="F171" s="4">
        <v>873</v>
      </c>
      <c r="G171" s="22">
        <f t="shared" si="4"/>
        <v>4.3111111111111114E-2</v>
      </c>
    </row>
    <row r="172" spans="1:7" x14ac:dyDescent="0.25">
      <c r="A172" s="6">
        <v>844</v>
      </c>
      <c r="B172" s="5" t="s">
        <v>187</v>
      </c>
      <c r="C172" s="4">
        <v>13735</v>
      </c>
      <c r="D172" s="4">
        <f t="shared" si="5"/>
        <v>1209</v>
      </c>
      <c r="E172" s="21">
        <v>8.8023298143429199E-2</v>
      </c>
      <c r="F172" s="4">
        <v>440</v>
      </c>
      <c r="G172" s="22">
        <f t="shared" si="4"/>
        <v>3.2034947215143793E-2</v>
      </c>
    </row>
    <row r="173" spans="1:7" x14ac:dyDescent="0.25">
      <c r="A173" s="6">
        <v>788</v>
      </c>
      <c r="B173" s="5" t="s">
        <v>188</v>
      </c>
      <c r="C173" s="4">
        <v>8526</v>
      </c>
      <c r="D173" s="4">
        <f t="shared" si="5"/>
        <v>711</v>
      </c>
      <c r="E173" s="21">
        <v>8.3391977480647431E-2</v>
      </c>
      <c r="F173" s="4">
        <v>277</v>
      </c>
      <c r="G173" s="22">
        <f t="shared" si="4"/>
        <v>3.248885761201032E-2</v>
      </c>
    </row>
    <row r="174" spans="1:7" x14ac:dyDescent="0.25">
      <c r="A174" s="6">
        <v>79</v>
      </c>
      <c r="B174" s="5" t="s">
        <v>189</v>
      </c>
      <c r="C174" s="4">
        <v>7056</v>
      </c>
      <c r="D174" s="4">
        <f t="shared" si="5"/>
        <v>622</v>
      </c>
      <c r="E174" s="21">
        <v>8.8151927437641719E-2</v>
      </c>
      <c r="F174" s="4">
        <v>189</v>
      </c>
      <c r="G174" s="22">
        <f t="shared" si="4"/>
        <v>2.6785714285714284E-2</v>
      </c>
    </row>
    <row r="175" spans="1:7" x14ac:dyDescent="0.25">
      <c r="A175" s="6">
        <v>986</v>
      </c>
      <c r="B175" s="5" t="s">
        <v>190</v>
      </c>
      <c r="C175" s="4">
        <v>7895</v>
      </c>
      <c r="D175" s="4">
        <f t="shared" si="5"/>
        <v>837</v>
      </c>
      <c r="E175" s="21">
        <v>0.10601646611779607</v>
      </c>
      <c r="F175" s="4">
        <v>221</v>
      </c>
      <c r="G175" s="22">
        <f t="shared" si="4"/>
        <v>2.7992400253324889E-2</v>
      </c>
    </row>
    <row r="176" spans="1:7" x14ac:dyDescent="0.25">
      <c r="A176" s="6">
        <v>285</v>
      </c>
      <c r="B176" s="5" t="s">
        <v>191</v>
      </c>
      <c r="C176" s="4">
        <v>14545</v>
      </c>
      <c r="D176" s="4">
        <f t="shared" si="5"/>
        <v>1512</v>
      </c>
      <c r="E176" s="21">
        <v>0.10395324853901684</v>
      </c>
      <c r="F176" s="4">
        <v>467</v>
      </c>
      <c r="G176" s="22">
        <f t="shared" si="4"/>
        <v>3.2107253351667239E-2</v>
      </c>
    </row>
    <row r="177" spans="1:7" x14ac:dyDescent="0.25">
      <c r="A177" s="6">
        <v>415</v>
      </c>
      <c r="B177" s="5" t="s">
        <v>192</v>
      </c>
      <c r="C177" s="4">
        <v>6648</v>
      </c>
      <c r="D177" s="4">
        <f t="shared" si="5"/>
        <v>602</v>
      </c>
      <c r="E177" s="21">
        <v>9.0553549939831529E-2</v>
      </c>
      <c r="F177" s="4">
        <v>133</v>
      </c>
      <c r="G177" s="22">
        <f t="shared" si="4"/>
        <v>2.000601684717208E-2</v>
      </c>
    </row>
    <row r="178" spans="1:7" x14ac:dyDescent="0.25">
      <c r="A178" s="6">
        <v>1640</v>
      </c>
      <c r="B178" s="5" t="s">
        <v>193</v>
      </c>
      <c r="C178" s="4">
        <v>21975</v>
      </c>
      <c r="D178" s="4">
        <f t="shared" si="5"/>
        <v>2237</v>
      </c>
      <c r="E178" s="21">
        <v>0.10179749715585894</v>
      </c>
      <c r="F178" s="4">
        <v>804</v>
      </c>
      <c r="G178" s="22">
        <f t="shared" si="4"/>
        <v>3.6587030716723548E-2</v>
      </c>
    </row>
    <row r="179" spans="1:7" x14ac:dyDescent="0.25">
      <c r="A179" s="6">
        <v>757</v>
      </c>
      <c r="B179" s="5" t="s">
        <v>194</v>
      </c>
      <c r="C179" s="4">
        <v>17374</v>
      </c>
      <c r="D179" s="4">
        <f t="shared" si="5"/>
        <v>1620</v>
      </c>
      <c r="E179" s="21">
        <v>9.324277656267986E-2</v>
      </c>
      <c r="F179" s="4">
        <v>647</v>
      </c>
      <c r="G179" s="22">
        <f t="shared" si="4"/>
        <v>3.723955335558881E-2</v>
      </c>
    </row>
    <row r="180" spans="1:7" x14ac:dyDescent="0.25">
      <c r="A180" s="6">
        <v>1894</v>
      </c>
      <c r="B180" s="5" t="s">
        <v>195</v>
      </c>
      <c r="C180" s="4">
        <v>25351</v>
      </c>
      <c r="D180" s="4">
        <f t="shared" si="5"/>
        <v>2275</v>
      </c>
      <c r="E180" s="21">
        <v>8.9740049702181371E-2</v>
      </c>
      <c r="F180" s="4">
        <v>718</v>
      </c>
      <c r="G180" s="22">
        <f t="shared" si="4"/>
        <v>2.8322354147765374E-2</v>
      </c>
    </row>
    <row r="181" spans="1:7" x14ac:dyDescent="0.25">
      <c r="A181" s="6">
        <v>296</v>
      </c>
      <c r="B181" s="5" t="s">
        <v>196</v>
      </c>
      <c r="C181" s="4">
        <v>23631</v>
      </c>
      <c r="D181" s="4">
        <f t="shared" si="5"/>
        <v>1887</v>
      </c>
      <c r="E181" s="21">
        <v>7.9852735813126824E-2</v>
      </c>
      <c r="F181" s="4">
        <v>621</v>
      </c>
      <c r="G181" s="22">
        <f t="shared" si="4"/>
        <v>2.6279040243747619E-2</v>
      </c>
    </row>
    <row r="182" spans="1:7" x14ac:dyDescent="0.25">
      <c r="A182" s="6">
        <v>1774</v>
      </c>
      <c r="B182" s="5" t="s">
        <v>197</v>
      </c>
      <c r="C182" s="4">
        <v>14934</v>
      </c>
      <c r="D182" s="4">
        <f t="shared" si="5"/>
        <v>1700</v>
      </c>
      <c r="E182" s="21">
        <v>0.11383420383018615</v>
      </c>
      <c r="F182" s="4">
        <v>506</v>
      </c>
      <c r="G182" s="22">
        <f t="shared" si="4"/>
        <v>3.3882415963573054E-2</v>
      </c>
    </row>
    <row r="183" spans="1:7" x14ac:dyDescent="0.25">
      <c r="A183" s="6">
        <v>1641</v>
      </c>
      <c r="B183" s="5" t="s">
        <v>198</v>
      </c>
      <c r="C183" s="4">
        <v>15253</v>
      </c>
      <c r="D183" s="4">
        <f t="shared" si="5"/>
        <v>1546</v>
      </c>
      <c r="E183" s="21">
        <v>0.10135711007670622</v>
      </c>
      <c r="F183" s="4">
        <v>507</v>
      </c>
      <c r="G183" s="22">
        <f t="shared" si="4"/>
        <v>3.323936274831181E-2</v>
      </c>
    </row>
    <row r="184" spans="1:7" x14ac:dyDescent="0.25">
      <c r="A184" s="6">
        <v>513</v>
      </c>
      <c r="B184" s="5" t="s">
        <v>199</v>
      </c>
      <c r="C184" s="4">
        <v>38470</v>
      </c>
      <c r="D184" s="4">
        <f t="shared" si="5"/>
        <v>3718</v>
      </c>
      <c r="E184" s="21">
        <v>9.6646737717702103E-2</v>
      </c>
      <c r="F184" s="4">
        <v>1288</v>
      </c>
      <c r="G184" s="22">
        <f t="shared" si="4"/>
        <v>3.3480634260462695E-2</v>
      </c>
    </row>
    <row r="185" spans="1:7" x14ac:dyDescent="0.25">
      <c r="A185" s="6">
        <v>617</v>
      </c>
      <c r="B185" s="5" t="s">
        <v>200</v>
      </c>
      <c r="C185" s="4">
        <v>5389</v>
      </c>
      <c r="D185" s="4">
        <f t="shared" si="5"/>
        <v>453</v>
      </c>
      <c r="E185" s="21">
        <v>8.4060122471701609E-2</v>
      </c>
      <c r="F185" s="4">
        <v>145</v>
      </c>
      <c r="G185" s="22">
        <f t="shared" si="4"/>
        <v>2.6906661718315086E-2</v>
      </c>
    </row>
    <row r="186" spans="1:7" x14ac:dyDescent="0.25">
      <c r="A186" s="6">
        <v>355</v>
      </c>
      <c r="B186" s="5" t="s">
        <v>201</v>
      </c>
      <c r="C186" s="4">
        <v>34566</v>
      </c>
      <c r="D186" s="4">
        <f t="shared" si="5"/>
        <v>4067.9999999999995</v>
      </c>
      <c r="E186" s="21">
        <v>0.11768790140600589</v>
      </c>
      <c r="F186" s="4">
        <v>1442</v>
      </c>
      <c r="G186" s="22">
        <f t="shared" si="4"/>
        <v>4.1717294451194813E-2</v>
      </c>
    </row>
    <row r="187" spans="1:7" x14ac:dyDescent="0.25">
      <c r="A187" s="6">
        <v>226</v>
      </c>
      <c r="B187" s="5" t="s">
        <v>202</v>
      </c>
      <c r="C187" s="4">
        <v>14713</v>
      </c>
      <c r="D187" s="4">
        <f t="shared" si="5"/>
        <v>1200</v>
      </c>
      <c r="E187" s="21">
        <v>8.1560524706042276E-2</v>
      </c>
      <c r="F187" s="4">
        <v>403</v>
      </c>
      <c r="G187" s="22">
        <f t="shared" si="4"/>
        <v>2.7390742880445865E-2</v>
      </c>
    </row>
    <row r="188" spans="1:7" x14ac:dyDescent="0.25">
      <c r="A188" s="6">
        <v>815</v>
      </c>
      <c r="B188" s="5" t="s">
        <v>203</v>
      </c>
      <c r="C188" s="4">
        <v>6532</v>
      </c>
      <c r="D188" s="4">
        <f t="shared" si="5"/>
        <v>634</v>
      </c>
      <c r="E188" s="21">
        <v>9.7060624617268831E-2</v>
      </c>
      <c r="F188" s="4">
        <v>219</v>
      </c>
      <c r="G188" s="22">
        <f t="shared" si="4"/>
        <v>3.3527250459277402E-2</v>
      </c>
    </row>
    <row r="189" spans="1:7" x14ac:dyDescent="0.25">
      <c r="A189" s="6">
        <v>537</v>
      </c>
      <c r="B189" s="5" t="s">
        <v>204</v>
      </c>
      <c r="C189" s="4">
        <v>32374</v>
      </c>
      <c r="D189" s="4">
        <f t="shared" si="5"/>
        <v>2749</v>
      </c>
      <c r="E189" s="21">
        <v>8.4913819731883611E-2</v>
      </c>
      <c r="F189" s="4">
        <v>969</v>
      </c>
      <c r="G189" s="22">
        <f t="shared" si="4"/>
        <v>2.9931426453326745E-2</v>
      </c>
    </row>
    <row r="190" spans="1:7" x14ac:dyDescent="0.25">
      <c r="A190" s="6">
        <v>1940</v>
      </c>
      <c r="B190" s="5" t="s">
        <v>205</v>
      </c>
      <c r="C190" s="4">
        <v>29955</v>
      </c>
      <c r="D190" s="4">
        <f t="shared" si="5"/>
        <v>2902</v>
      </c>
      <c r="E190" s="21">
        <v>9.6878651310298783E-2</v>
      </c>
      <c r="F190" s="4">
        <v>936</v>
      </c>
      <c r="G190" s="22">
        <f t="shared" si="4"/>
        <v>3.1246870305458186E-2</v>
      </c>
    </row>
    <row r="191" spans="1:7" x14ac:dyDescent="0.25">
      <c r="A191" s="6">
        <v>1723</v>
      </c>
      <c r="B191" s="5" t="s">
        <v>206</v>
      </c>
      <c r="C191" s="4">
        <v>6011</v>
      </c>
      <c r="D191" s="4">
        <f t="shared" si="5"/>
        <v>541</v>
      </c>
      <c r="E191" s="21">
        <v>9.0001663616702712E-2</v>
      </c>
      <c r="F191" s="4">
        <v>140</v>
      </c>
      <c r="G191" s="22">
        <f t="shared" si="4"/>
        <v>2.3290633837963735E-2</v>
      </c>
    </row>
    <row r="192" spans="1:7" x14ac:dyDescent="0.25">
      <c r="A192" s="6">
        <v>353</v>
      </c>
      <c r="B192" s="5" t="s">
        <v>207</v>
      </c>
      <c r="C192" s="4">
        <v>18721</v>
      </c>
      <c r="D192" s="4">
        <f t="shared" si="5"/>
        <v>1503</v>
      </c>
      <c r="E192" s="21">
        <v>8.0284172854014207E-2</v>
      </c>
      <c r="F192" s="4">
        <v>512</v>
      </c>
      <c r="G192" s="22">
        <f t="shared" si="4"/>
        <v>2.7348966401367449E-2</v>
      </c>
    </row>
    <row r="193" spans="1:7" x14ac:dyDescent="0.25">
      <c r="A193" s="6">
        <v>1734</v>
      </c>
      <c r="B193" s="5" t="s">
        <v>208</v>
      </c>
      <c r="C193" s="4">
        <v>26400</v>
      </c>
      <c r="D193" s="4">
        <f t="shared" si="5"/>
        <v>2010.0000000000002</v>
      </c>
      <c r="E193" s="21">
        <v>7.6136363636363641E-2</v>
      </c>
      <c r="F193" s="4">
        <v>653</v>
      </c>
      <c r="G193" s="22">
        <f t="shared" si="4"/>
        <v>2.4734848484848485E-2</v>
      </c>
    </row>
    <row r="194" spans="1:7" x14ac:dyDescent="0.25">
      <c r="A194" s="6">
        <v>532</v>
      </c>
      <c r="B194" s="5" t="s">
        <v>209</v>
      </c>
      <c r="C194" s="4">
        <v>12016</v>
      </c>
      <c r="D194" s="4">
        <f t="shared" si="5"/>
        <v>867.99999999999989</v>
      </c>
      <c r="E194" s="21">
        <v>7.2237017310252991E-2</v>
      </c>
      <c r="F194" s="4">
        <v>396</v>
      </c>
      <c r="G194" s="22">
        <f t="shared" ref="G194:G257" si="6">F194/C194</f>
        <v>3.2956058588548602E-2</v>
      </c>
    </row>
    <row r="195" spans="1:7" x14ac:dyDescent="0.25">
      <c r="A195" s="6">
        <v>1719</v>
      </c>
      <c r="B195" s="5" t="s">
        <v>210</v>
      </c>
      <c r="C195" s="4">
        <v>16123</v>
      </c>
      <c r="D195" s="4">
        <f t="shared" ref="D195:D258" si="7">C195*E195</f>
        <v>1355</v>
      </c>
      <c r="E195" s="21">
        <v>8.4041431495379265E-2</v>
      </c>
      <c r="F195" s="4">
        <v>470</v>
      </c>
      <c r="G195" s="22">
        <f t="shared" si="6"/>
        <v>2.915090243751163E-2</v>
      </c>
    </row>
    <row r="196" spans="1:7" x14ac:dyDescent="0.25">
      <c r="A196" s="6">
        <v>384</v>
      </c>
      <c r="B196" s="5" t="s">
        <v>211</v>
      </c>
      <c r="C196" s="4">
        <v>13384</v>
      </c>
      <c r="D196" s="4">
        <f t="shared" si="7"/>
        <v>1222</v>
      </c>
      <c r="E196" s="21">
        <v>9.1303048416019134E-2</v>
      </c>
      <c r="F196" s="4">
        <v>399</v>
      </c>
      <c r="G196" s="22">
        <f t="shared" si="6"/>
        <v>2.981171548117155E-2</v>
      </c>
    </row>
    <row r="197" spans="1:7" x14ac:dyDescent="0.25">
      <c r="A197" s="6">
        <v>1507</v>
      </c>
      <c r="B197" s="5" t="s">
        <v>212</v>
      </c>
      <c r="C197" s="4">
        <v>24308</v>
      </c>
      <c r="D197" s="4">
        <f t="shared" si="7"/>
        <v>2292</v>
      </c>
      <c r="E197" s="21">
        <v>9.4289945696889921E-2</v>
      </c>
      <c r="F197" s="4">
        <v>688</v>
      </c>
      <c r="G197" s="22">
        <f t="shared" si="6"/>
        <v>2.8303439196972192E-2</v>
      </c>
    </row>
    <row r="198" spans="1:7" x14ac:dyDescent="0.25">
      <c r="A198" s="6">
        <v>72</v>
      </c>
      <c r="B198" s="5" t="s">
        <v>213</v>
      </c>
      <c r="C198" s="4">
        <v>9384</v>
      </c>
      <c r="D198" s="4">
        <f t="shared" si="7"/>
        <v>909.99999999999989</v>
      </c>
      <c r="E198" s="21">
        <v>9.6973572037510641E-2</v>
      </c>
      <c r="F198" s="4">
        <v>373</v>
      </c>
      <c r="G198" s="22">
        <f t="shared" si="6"/>
        <v>3.974850809889173E-2</v>
      </c>
    </row>
    <row r="199" spans="1:7" x14ac:dyDescent="0.25">
      <c r="A199" s="6">
        <v>479</v>
      </c>
      <c r="B199" s="5" t="s">
        <v>214</v>
      </c>
      <c r="C199" s="4">
        <v>82642</v>
      </c>
      <c r="D199" s="4">
        <f t="shared" si="7"/>
        <v>7104</v>
      </c>
      <c r="E199" s="21">
        <v>8.5961133564047332E-2</v>
      </c>
      <c r="F199" s="4">
        <v>2296</v>
      </c>
      <c r="G199" s="22">
        <f t="shared" si="6"/>
        <v>2.7782483482974758E-2</v>
      </c>
    </row>
    <row r="200" spans="1:7" x14ac:dyDescent="0.25">
      <c r="A200" s="6">
        <v>279</v>
      </c>
      <c r="B200" s="5" t="s">
        <v>215</v>
      </c>
      <c r="C200" s="4">
        <v>4869</v>
      </c>
      <c r="D200" s="4">
        <f t="shared" si="7"/>
        <v>452</v>
      </c>
      <c r="E200" s="21">
        <v>9.2832203737933869E-2</v>
      </c>
      <c r="F200" s="4">
        <v>138</v>
      </c>
      <c r="G200" s="22">
        <f t="shared" si="6"/>
        <v>2.8342575477510783E-2</v>
      </c>
    </row>
    <row r="201" spans="1:7" x14ac:dyDescent="0.25">
      <c r="A201" s="6">
        <v>453</v>
      </c>
      <c r="B201" s="5" t="s">
        <v>216</v>
      </c>
      <c r="C201" s="4">
        <v>38775</v>
      </c>
      <c r="D201" s="4">
        <f t="shared" si="7"/>
        <v>4110</v>
      </c>
      <c r="E201" s="21">
        <v>0.10599613152804643</v>
      </c>
      <c r="F201" s="4">
        <v>1281</v>
      </c>
      <c r="G201" s="22">
        <f t="shared" si="6"/>
        <v>3.3036750483558995E-2</v>
      </c>
    </row>
    <row r="202" spans="1:7" x14ac:dyDescent="0.25">
      <c r="A202" s="6">
        <v>361</v>
      </c>
      <c r="B202" s="5" t="s">
        <v>217</v>
      </c>
      <c r="C202" s="4">
        <v>58859</v>
      </c>
      <c r="D202" s="4">
        <f t="shared" si="7"/>
        <v>5049.0000000000009</v>
      </c>
      <c r="E202" s="21">
        <v>8.5781273891843229E-2</v>
      </c>
      <c r="F202" s="4">
        <v>1847</v>
      </c>
      <c r="G202" s="22">
        <f t="shared" si="6"/>
        <v>3.1380077813078715E-2</v>
      </c>
    </row>
    <row r="203" spans="1:7" x14ac:dyDescent="0.25">
      <c r="A203" s="7">
        <v>5</v>
      </c>
      <c r="B203" s="5" t="s">
        <v>218</v>
      </c>
      <c r="C203" s="4">
        <v>6127</v>
      </c>
      <c r="D203" s="4">
        <f t="shared" si="7"/>
        <v>492</v>
      </c>
      <c r="E203" s="21">
        <v>8.0300310102823569E-2</v>
      </c>
      <c r="F203" s="4">
        <v>198</v>
      </c>
      <c r="G203" s="22">
        <f t="shared" si="6"/>
        <v>3.231597845601436E-2</v>
      </c>
    </row>
    <row r="204" spans="1:7" x14ac:dyDescent="0.25">
      <c r="A204" s="6">
        <v>405</v>
      </c>
      <c r="B204" s="5" t="s">
        <v>219</v>
      </c>
      <c r="C204" s="4">
        <v>38862</v>
      </c>
      <c r="D204" s="4">
        <f t="shared" si="7"/>
        <v>2998</v>
      </c>
      <c r="E204" s="21">
        <v>7.7144768668622299E-2</v>
      </c>
      <c r="F204" s="4">
        <v>1327</v>
      </c>
      <c r="G204" s="22">
        <f t="shared" si="6"/>
        <v>3.4146466985744431E-2</v>
      </c>
    </row>
    <row r="205" spans="1:7" x14ac:dyDescent="0.25">
      <c r="A205" s="6">
        <v>1731</v>
      </c>
      <c r="B205" s="5" t="s">
        <v>220</v>
      </c>
      <c r="C205" s="4">
        <v>20176</v>
      </c>
      <c r="D205" s="4">
        <f t="shared" si="7"/>
        <v>1920</v>
      </c>
      <c r="E205" s="21">
        <v>9.5162569389373508E-2</v>
      </c>
      <c r="F205" s="4">
        <v>532</v>
      </c>
      <c r="G205" s="22">
        <f t="shared" si="6"/>
        <v>2.6367961934972244E-2</v>
      </c>
    </row>
    <row r="206" spans="1:7" x14ac:dyDescent="0.25">
      <c r="A206" s="6">
        <v>1706</v>
      </c>
      <c r="B206" s="5" t="s">
        <v>221</v>
      </c>
      <c r="C206" s="4">
        <v>12223</v>
      </c>
      <c r="D206" s="4">
        <f t="shared" si="7"/>
        <v>1156</v>
      </c>
      <c r="E206" s="21">
        <v>9.4575799721835885E-2</v>
      </c>
      <c r="F206" s="4">
        <v>442</v>
      </c>
      <c r="G206" s="22">
        <f t="shared" si="6"/>
        <v>3.6161335187760782E-2</v>
      </c>
    </row>
    <row r="207" spans="1:7" x14ac:dyDescent="0.25">
      <c r="A207" s="6">
        <v>1711</v>
      </c>
      <c r="B207" s="5" t="s">
        <v>222</v>
      </c>
      <c r="C207" s="4">
        <v>19950</v>
      </c>
      <c r="D207" s="4">
        <f t="shared" si="7"/>
        <v>2027</v>
      </c>
      <c r="E207" s="21">
        <v>0.10160401002506265</v>
      </c>
      <c r="F207" s="4">
        <v>723</v>
      </c>
      <c r="G207" s="22">
        <f t="shared" si="6"/>
        <v>3.62406015037594E-2</v>
      </c>
    </row>
    <row r="208" spans="1:7" x14ac:dyDescent="0.25">
      <c r="A208" s="6">
        <v>873</v>
      </c>
      <c r="B208" s="5" t="s">
        <v>223</v>
      </c>
      <c r="C208" s="4">
        <v>12473</v>
      </c>
      <c r="D208" s="4">
        <f t="shared" si="7"/>
        <v>1172</v>
      </c>
      <c r="E208" s="21">
        <v>9.3962959993586143E-2</v>
      </c>
      <c r="F208" s="4">
        <v>376</v>
      </c>
      <c r="G208" s="22">
        <f t="shared" si="6"/>
        <v>3.014511344504129E-2</v>
      </c>
    </row>
    <row r="209" spans="1:7" x14ac:dyDescent="0.25">
      <c r="A209" s="6">
        <v>1705</v>
      </c>
      <c r="B209" s="5" t="s">
        <v>224</v>
      </c>
      <c r="C209" s="4">
        <v>26851</v>
      </c>
      <c r="D209" s="4">
        <f t="shared" si="7"/>
        <v>2165</v>
      </c>
      <c r="E209" s="21">
        <v>8.0630144128710293E-2</v>
      </c>
      <c r="F209" s="4">
        <v>730</v>
      </c>
      <c r="G209" s="22">
        <f t="shared" si="6"/>
        <v>2.7187069382890769E-2</v>
      </c>
    </row>
    <row r="210" spans="1:7" x14ac:dyDescent="0.25">
      <c r="A210" s="7">
        <v>14</v>
      </c>
      <c r="B210" s="5" t="s">
        <v>225</v>
      </c>
      <c r="C210" s="4">
        <v>80580</v>
      </c>
      <c r="D210" s="4">
        <f t="shared" si="7"/>
        <v>7019.9999999999991</v>
      </c>
      <c r="E210" s="21">
        <v>8.7118391660461647E-2</v>
      </c>
      <c r="F210" s="4">
        <v>2423</v>
      </c>
      <c r="G210" s="22">
        <f t="shared" si="6"/>
        <v>3.0069496152891537E-2</v>
      </c>
    </row>
    <row r="211" spans="1:7" x14ac:dyDescent="0.25">
      <c r="A211" s="6">
        <v>553</v>
      </c>
      <c r="B211" s="5" t="s">
        <v>226</v>
      </c>
      <c r="C211" s="4">
        <v>12991</v>
      </c>
      <c r="D211" s="4">
        <f t="shared" si="7"/>
        <v>1360</v>
      </c>
      <c r="E211" s="21">
        <v>0.1046878608267262</v>
      </c>
      <c r="F211" s="4">
        <v>308</v>
      </c>
      <c r="G211" s="22">
        <f t="shared" si="6"/>
        <v>2.3708721422523286E-2</v>
      </c>
    </row>
    <row r="212" spans="1:7" x14ac:dyDescent="0.25">
      <c r="A212" s="6">
        <v>81</v>
      </c>
      <c r="B212" s="5" t="s">
        <v>227</v>
      </c>
      <c r="C212" s="4">
        <v>5963</v>
      </c>
      <c r="D212" s="4">
        <f t="shared" si="7"/>
        <v>551.00000000000011</v>
      </c>
      <c r="E212" s="21">
        <v>9.240315277544861E-2</v>
      </c>
      <c r="F212" s="4">
        <v>265</v>
      </c>
      <c r="G212" s="22">
        <f t="shared" si="6"/>
        <v>4.4440717759517023E-2</v>
      </c>
    </row>
    <row r="213" spans="1:7" x14ac:dyDescent="0.25">
      <c r="A213" s="6">
        <v>523</v>
      </c>
      <c r="B213" s="5" t="s">
        <v>228</v>
      </c>
      <c r="C213" s="4">
        <v>8980</v>
      </c>
      <c r="D213" s="4">
        <f t="shared" si="7"/>
        <v>967</v>
      </c>
      <c r="E213" s="21">
        <v>0.1076837416481069</v>
      </c>
      <c r="F213" s="4">
        <v>313</v>
      </c>
      <c r="G213" s="22">
        <f t="shared" si="6"/>
        <v>3.4855233853006679E-2</v>
      </c>
    </row>
    <row r="214" spans="1:7" x14ac:dyDescent="0.25">
      <c r="A214" s="6">
        <v>396</v>
      </c>
      <c r="B214" s="5" t="s">
        <v>229</v>
      </c>
      <c r="C214" s="4">
        <v>22704</v>
      </c>
      <c r="D214" s="4">
        <f t="shared" si="7"/>
        <v>2548</v>
      </c>
      <c r="E214" s="21">
        <v>0.11222692036645525</v>
      </c>
      <c r="F214" s="4">
        <v>745</v>
      </c>
      <c r="G214" s="22">
        <f t="shared" si="6"/>
        <v>3.2813601127554617E-2</v>
      </c>
    </row>
    <row r="215" spans="1:7" x14ac:dyDescent="0.25">
      <c r="A215" s="6">
        <v>482</v>
      </c>
      <c r="B215" s="5" t="s">
        <v>230</v>
      </c>
      <c r="C215" s="4">
        <v>10273</v>
      </c>
      <c r="D215" s="4">
        <f t="shared" si="7"/>
        <v>1117</v>
      </c>
      <c r="E215" s="21">
        <v>0.10873162659398423</v>
      </c>
      <c r="F215" s="4">
        <v>374</v>
      </c>
      <c r="G215" s="22">
        <f t="shared" si="6"/>
        <v>3.6406113112041276E-2</v>
      </c>
    </row>
    <row r="216" spans="1:7" x14ac:dyDescent="0.25">
      <c r="A216" s="6">
        <v>796</v>
      </c>
      <c r="B216" s="5" t="s">
        <v>231</v>
      </c>
      <c r="C216" s="4">
        <v>489</v>
      </c>
      <c r="D216" s="4">
        <f t="shared" si="7"/>
        <v>22</v>
      </c>
      <c r="E216" s="21">
        <v>4.4989775051124746E-2</v>
      </c>
      <c r="F216" s="4">
        <v>11</v>
      </c>
      <c r="G216" s="22">
        <f t="shared" si="6"/>
        <v>2.2494887525562373E-2</v>
      </c>
    </row>
    <row r="217" spans="1:7" x14ac:dyDescent="0.25">
      <c r="A217" s="6">
        <v>797</v>
      </c>
      <c r="B217" s="5" t="s">
        <v>232</v>
      </c>
      <c r="C217" s="4">
        <v>24962</v>
      </c>
      <c r="D217" s="4">
        <f t="shared" si="7"/>
        <v>2158.9999999999995</v>
      </c>
      <c r="E217" s="21">
        <v>8.6491467029885416E-2</v>
      </c>
      <c r="F217" s="4">
        <v>780</v>
      </c>
      <c r="G217" s="22">
        <f t="shared" si="6"/>
        <v>3.1247496194215206E-2</v>
      </c>
    </row>
    <row r="218" spans="1:7" x14ac:dyDescent="0.25">
      <c r="A218" s="6">
        <v>184</v>
      </c>
      <c r="B218" s="5" t="s">
        <v>233</v>
      </c>
      <c r="C218" s="4">
        <v>6839</v>
      </c>
      <c r="D218" s="4">
        <f t="shared" si="7"/>
        <v>421</v>
      </c>
      <c r="E218" s="21">
        <v>6.1558707413364527E-2</v>
      </c>
      <c r="F218" s="4">
        <v>172</v>
      </c>
      <c r="G218" s="22">
        <f t="shared" si="6"/>
        <v>2.5149875712823511E-2</v>
      </c>
    </row>
    <row r="219" spans="1:7" x14ac:dyDescent="0.25">
      <c r="A219" s="6">
        <v>786</v>
      </c>
      <c r="B219" s="5" t="s">
        <v>234</v>
      </c>
      <c r="C219" s="4">
        <v>7265</v>
      </c>
      <c r="D219" s="4">
        <f t="shared" si="7"/>
        <v>627</v>
      </c>
      <c r="E219" s="21">
        <v>8.6304198210598759E-2</v>
      </c>
      <c r="F219" s="4">
        <v>242</v>
      </c>
      <c r="G219" s="22">
        <f t="shared" si="6"/>
        <v>3.331039229181005E-2</v>
      </c>
    </row>
    <row r="220" spans="1:7" x14ac:dyDescent="0.25">
      <c r="A220" s="6">
        <v>512</v>
      </c>
      <c r="B220" s="5" t="s">
        <v>235</v>
      </c>
      <c r="C220" s="4">
        <v>19262</v>
      </c>
      <c r="D220" s="4">
        <f t="shared" si="7"/>
        <v>1827.0000000000002</v>
      </c>
      <c r="E220" s="21">
        <v>9.4849963659017766E-2</v>
      </c>
      <c r="F220" s="4">
        <v>573</v>
      </c>
      <c r="G220" s="22">
        <f t="shared" si="6"/>
        <v>2.9747689751843005E-2</v>
      </c>
    </row>
    <row r="221" spans="1:7" x14ac:dyDescent="0.25">
      <c r="A221" s="6">
        <v>398</v>
      </c>
      <c r="B221" s="5" t="s">
        <v>236</v>
      </c>
      <c r="C221" s="4">
        <v>28559</v>
      </c>
      <c r="D221" s="4">
        <f t="shared" si="7"/>
        <v>1891.9999999999998</v>
      </c>
      <c r="E221" s="21">
        <v>6.6248818235932622E-2</v>
      </c>
      <c r="F221" s="4">
        <v>830</v>
      </c>
      <c r="G221" s="22">
        <f t="shared" si="6"/>
        <v>2.9062642249378479E-2</v>
      </c>
    </row>
    <row r="222" spans="1:7" x14ac:dyDescent="0.25">
      <c r="A222" s="6">
        <v>200</v>
      </c>
      <c r="B222" s="5" t="s">
        <v>237</v>
      </c>
      <c r="C222" s="4">
        <v>90324</v>
      </c>
      <c r="D222" s="4">
        <f t="shared" si="7"/>
        <v>8899</v>
      </c>
      <c r="E222" s="21">
        <v>9.852309463708428E-2</v>
      </c>
      <c r="F222" s="4">
        <v>3275</v>
      </c>
      <c r="G222" s="22">
        <f t="shared" si="6"/>
        <v>3.6258358797218899E-2</v>
      </c>
    </row>
    <row r="223" spans="1:7" x14ac:dyDescent="0.25">
      <c r="A223" s="6">
        <v>274</v>
      </c>
      <c r="B223" s="5" t="s">
        <v>238</v>
      </c>
      <c r="C223" s="4">
        <v>20278</v>
      </c>
      <c r="D223" s="4">
        <f t="shared" si="7"/>
        <v>2632.0000000000005</v>
      </c>
      <c r="E223" s="21">
        <v>0.12979583785383175</v>
      </c>
      <c r="F223" s="4">
        <v>763</v>
      </c>
      <c r="G223" s="22">
        <f t="shared" si="6"/>
        <v>3.7626984909754413E-2</v>
      </c>
    </row>
    <row r="224" spans="1:7" x14ac:dyDescent="0.25">
      <c r="A224" s="6">
        <v>160</v>
      </c>
      <c r="B224" s="5" t="s">
        <v>239</v>
      </c>
      <c r="C224" s="4">
        <v>32140</v>
      </c>
      <c r="D224" s="4">
        <f t="shared" si="7"/>
        <v>2906</v>
      </c>
      <c r="E224" s="21">
        <v>9.0416925948973242E-2</v>
      </c>
      <c r="F224" s="4">
        <v>778</v>
      </c>
      <c r="G224" s="22">
        <f t="shared" si="6"/>
        <v>2.420659614187928E-2</v>
      </c>
    </row>
    <row r="225" spans="1:7" x14ac:dyDescent="0.25">
      <c r="A225" s="6">
        <v>738</v>
      </c>
      <c r="B225" s="5" t="s">
        <v>240</v>
      </c>
      <c r="C225" s="4">
        <v>6649</v>
      </c>
      <c r="D225" s="4">
        <f t="shared" si="7"/>
        <v>560</v>
      </c>
      <c r="E225" s="21">
        <v>8.4223191457362012E-2</v>
      </c>
      <c r="F225" s="4">
        <v>236</v>
      </c>
      <c r="G225" s="22">
        <f t="shared" si="6"/>
        <v>3.5494059257031134E-2</v>
      </c>
    </row>
    <row r="226" spans="1:7" x14ac:dyDescent="0.25">
      <c r="A226" s="6">
        <v>158</v>
      </c>
      <c r="B226" s="5" t="s">
        <v>241</v>
      </c>
      <c r="C226" s="4">
        <v>14450</v>
      </c>
      <c r="D226" s="4">
        <f t="shared" si="7"/>
        <v>1447.9999999999998</v>
      </c>
      <c r="E226" s="21">
        <v>0.10020761245674739</v>
      </c>
      <c r="F226" s="4">
        <v>449</v>
      </c>
      <c r="G226" s="22">
        <f t="shared" si="6"/>
        <v>3.1072664359861592E-2</v>
      </c>
    </row>
    <row r="227" spans="1:7" x14ac:dyDescent="0.25">
      <c r="A227" s="6">
        <v>1730</v>
      </c>
      <c r="B227" s="5" t="s">
        <v>242</v>
      </c>
      <c r="C227" s="4">
        <v>20627</v>
      </c>
      <c r="D227" s="4">
        <f t="shared" si="7"/>
        <v>2447</v>
      </c>
      <c r="E227" s="21">
        <v>0.11863092063799874</v>
      </c>
      <c r="F227" s="4">
        <v>771</v>
      </c>
      <c r="G227" s="22">
        <f t="shared" si="6"/>
        <v>3.7378193629708636E-2</v>
      </c>
    </row>
    <row r="228" spans="1:7" x14ac:dyDescent="0.25">
      <c r="A228" s="6">
        <v>858</v>
      </c>
      <c r="B228" s="5" t="s">
        <v>243</v>
      </c>
      <c r="C228" s="4">
        <v>18691</v>
      </c>
      <c r="D228" s="4">
        <f t="shared" si="7"/>
        <v>2162</v>
      </c>
      <c r="E228" s="21">
        <v>0.1156706436252742</v>
      </c>
      <c r="F228" s="4">
        <v>674</v>
      </c>
      <c r="G228" s="22">
        <f t="shared" si="6"/>
        <v>3.606013589428067E-2</v>
      </c>
    </row>
    <row r="229" spans="1:7" x14ac:dyDescent="0.25">
      <c r="A229" s="6">
        <v>312</v>
      </c>
      <c r="B229" s="5" t="s">
        <v>244</v>
      </c>
      <c r="C229" s="4">
        <v>8853</v>
      </c>
      <c r="D229" s="4">
        <f t="shared" si="7"/>
        <v>983</v>
      </c>
      <c r="E229" s="21">
        <v>0.11103580707104936</v>
      </c>
      <c r="F229" s="4">
        <v>247</v>
      </c>
      <c r="G229" s="22">
        <f t="shared" si="6"/>
        <v>2.7900146842878122E-2</v>
      </c>
    </row>
    <row r="230" spans="1:7" x14ac:dyDescent="0.25">
      <c r="A230" s="6">
        <v>585</v>
      </c>
      <c r="B230" s="5" t="s">
        <v>245</v>
      </c>
      <c r="C230" s="4">
        <v>17250</v>
      </c>
      <c r="D230" s="4">
        <f t="shared" si="7"/>
        <v>1627</v>
      </c>
      <c r="E230" s="21">
        <v>9.4318840579710142E-2</v>
      </c>
      <c r="F230" s="4">
        <v>430</v>
      </c>
      <c r="G230" s="22">
        <f t="shared" si="6"/>
        <v>2.4927536231884057E-2</v>
      </c>
    </row>
    <row r="231" spans="1:7" x14ac:dyDescent="0.25">
      <c r="A231" s="6">
        <v>1742</v>
      </c>
      <c r="B231" s="5" t="s">
        <v>246</v>
      </c>
      <c r="C231" s="4">
        <v>19012</v>
      </c>
      <c r="D231" s="4">
        <f t="shared" si="7"/>
        <v>2032</v>
      </c>
      <c r="E231" s="21">
        <v>0.10687986534820114</v>
      </c>
      <c r="F231" s="4">
        <v>615</v>
      </c>
      <c r="G231" s="22">
        <f t="shared" si="6"/>
        <v>3.2347990742688827E-2</v>
      </c>
    </row>
    <row r="232" spans="1:7" x14ac:dyDescent="0.25">
      <c r="A232" s="6">
        <v>147</v>
      </c>
      <c r="B232" s="5" t="s">
        <v>247</v>
      </c>
      <c r="C232" s="4">
        <v>12719</v>
      </c>
      <c r="D232" s="4">
        <f t="shared" si="7"/>
        <v>1232</v>
      </c>
      <c r="E232" s="21">
        <v>9.6862960924600991E-2</v>
      </c>
      <c r="F232" s="4">
        <v>374</v>
      </c>
      <c r="G232" s="22">
        <f t="shared" si="6"/>
        <v>2.9404827423539587E-2</v>
      </c>
    </row>
    <row r="233" spans="1:7" x14ac:dyDescent="0.25">
      <c r="A233" s="6">
        <v>281</v>
      </c>
      <c r="B233" s="5" t="s">
        <v>248</v>
      </c>
      <c r="C233" s="4">
        <v>22258</v>
      </c>
      <c r="D233" s="4">
        <f t="shared" si="7"/>
        <v>1756</v>
      </c>
      <c r="E233" s="21">
        <v>7.889298229849942E-2</v>
      </c>
      <c r="F233" s="4">
        <v>689</v>
      </c>
      <c r="G233" s="22">
        <f t="shared" si="6"/>
        <v>3.0955162188875909E-2</v>
      </c>
    </row>
    <row r="234" spans="1:7" x14ac:dyDescent="0.25">
      <c r="A234" s="6">
        <v>301</v>
      </c>
      <c r="B234" s="5" t="s">
        <v>249</v>
      </c>
      <c r="C234" s="4">
        <v>27423</v>
      </c>
      <c r="D234" s="4">
        <f t="shared" si="7"/>
        <v>2411</v>
      </c>
      <c r="E234" s="21">
        <v>8.7918900193268423E-2</v>
      </c>
      <c r="F234" s="4">
        <v>1106</v>
      </c>
      <c r="G234" s="22">
        <f t="shared" si="6"/>
        <v>4.0331108923166686E-2</v>
      </c>
    </row>
    <row r="235" spans="1:7" x14ac:dyDescent="0.25">
      <c r="A235" s="6">
        <v>627</v>
      </c>
      <c r="B235" s="5" t="s">
        <v>250</v>
      </c>
      <c r="C235" s="4">
        <v>14504</v>
      </c>
      <c r="D235" s="4">
        <f t="shared" si="7"/>
        <v>1424</v>
      </c>
      <c r="E235" s="21">
        <v>9.8179812465526747E-2</v>
      </c>
      <c r="F235" s="4">
        <v>391</v>
      </c>
      <c r="G235" s="22">
        <f t="shared" si="6"/>
        <v>2.6958080529509102E-2</v>
      </c>
    </row>
    <row r="236" spans="1:7" x14ac:dyDescent="0.25">
      <c r="A236" s="6">
        <v>70</v>
      </c>
      <c r="B236" s="5" t="s">
        <v>251</v>
      </c>
      <c r="C236" s="4">
        <v>11705</v>
      </c>
      <c r="D236" s="4">
        <f t="shared" si="7"/>
        <v>1081</v>
      </c>
      <c r="E236" s="21">
        <v>9.2353695002135833E-2</v>
      </c>
      <c r="F236" s="4">
        <v>457</v>
      </c>
      <c r="G236" s="22">
        <f t="shared" si="6"/>
        <v>3.9043143955574539E-2</v>
      </c>
    </row>
    <row r="237" spans="1:7" x14ac:dyDescent="0.25">
      <c r="A237" s="6">
        <v>611</v>
      </c>
      <c r="B237" s="5" t="s">
        <v>252</v>
      </c>
      <c r="C237" s="4">
        <v>7843</v>
      </c>
      <c r="D237" s="4">
        <f t="shared" si="7"/>
        <v>657</v>
      </c>
      <c r="E237" s="21">
        <v>8.3768965956904251E-2</v>
      </c>
      <c r="F237" s="4">
        <v>181</v>
      </c>
      <c r="G237" s="22">
        <f t="shared" si="6"/>
        <v>2.3077903863317609E-2</v>
      </c>
    </row>
    <row r="238" spans="1:7" x14ac:dyDescent="0.25">
      <c r="A238" s="6">
        <v>1859</v>
      </c>
      <c r="B238" s="5" t="s">
        <v>253</v>
      </c>
      <c r="C238" s="4">
        <v>26947</v>
      </c>
      <c r="D238" s="4">
        <f t="shared" si="7"/>
        <v>2736</v>
      </c>
      <c r="E238" s="21">
        <v>0.1015326381415371</v>
      </c>
      <c r="F238" s="4">
        <v>817</v>
      </c>
      <c r="G238" s="22">
        <f t="shared" si="6"/>
        <v>3.0318773889486769E-2</v>
      </c>
    </row>
    <row r="239" spans="1:7" x14ac:dyDescent="0.25">
      <c r="A239" s="6">
        <v>888</v>
      </c>
      <c r="B239" s="5" t="s">
        <v>254</v>
      </c>
      <c r="C239" s="4">
        <v>9903</v>
      </c>
      <c r="D239" s="4">
        <f t="shared" si="7"/>
        <v>1051</v>
      </c>
      <c r="E239" s="21">
        <v>0.10612945572048874</v>
      </c>
      <c r="F239" s="4">
        <v>326</v>
      </c>
      <c r="G239" s="22">
        <f t="shared" si="6"/>
        <v>3.2919317378572149E-2</v>
      </c>
    </row>
    <row r="240" spans="1:7" x14ac:dyDescent="0.25">
      <c r="A240" s="6">
        <v>150</v>
      </c>
      <c r="B240" s="5" t="s">
        <v>255</v>
      </c>
      <c r="C240" s="4">
        <v>52696</v>
      </c>
      <c r="D240" s="4">
        <f t="shared" si="7"/>
        <v>5032</v>
      </c>
      <c r="E240" s="21">
        <v>9.5491118870502503E-2</v>
      </c>
      <c r="F240" s="4">
        <v>1576</v>
      </c>
      <c r="G240" s="22">
        <f t="shared" si="6"/>
        <v>2.9907393350538939E-2</v>
      </c>
    </row>
    <row r="241" spans="1:7" x14ac:dyDescent="0.25">
      <c r="A241" s="6">
        <v>80</v>
      </c>
      <c r="B241" s="5" t="s">
        <v>256</v>
      </c>
      <c r="C241" s="4">
        <v>54131</v>
      </c>
      <c r="D241" s="4">
        <f t="shared" si="7"/>
        <v>5397</v>
      </c>
      <c r="E241" s="21">
        <v>9.9702573386783913E-2</v>
      </c>
      <c r="F241" s="4">
        <v>2179</v>
      </c>
      <c r="G241" s="22">
        <f t="shared" si="6"/>
        <v>4.0254198148934994E-2</v>
      </c>
    </row>
    <row r="242" spans="1:7" x14ac:dyDescent="0.25">
      <c r="A242" s="6">
        <v>473</v>
      </c>
      <c r="B242" s="5" t="s">
        <v>257</v>
      </c>
      <c r="C242" s="4">
        <v>10858</v>
      </c>
      <c r="D242" s="4">
        <f t="shared" si="7"/>
        <v>1150</v>
      </c>
      <c r="E242" s="21">
        <v>0.10591269110333394</v>
      </c>
      <c r="F242" s="4">
        <v>384</v>
      </c>
      <c r="G242" s="22">
        <f t="shared" si="6"/>
        <v>3.5365629029287159E-2</v>
      </c>
    </row>
    <row r="243" spans="1:7" x14ac:dyDescent="0.25">
      <c r="A243" s="6">
        <v>1876</v>
      </c>
      <c r="B243" s="5" t="s">
        <v>258</v>
      </c>
      <c r="C243" s="4">
        <v>23086</v>
      </c>
      <c r="D243" s="4">
        <f t="shared" si="7"/>
        <v>2379</v>
      </c>
      <c r="E243" s="21">
        <v>0.10304946720956425</v>
      </c>
      <c r="F243" s="4">
        <v>748</v>
      </c>
      <c r="G243" s="22">
        <f t="shared" si="6"/>
        <v>3.2400589101620032E-2</v>
      </c>
    </row>
    <row r="244" spans="1:7" x14ac:dyDescent="0.25">
      <c r="A244" s="6">
        <v>273</v>
      </c>
      <c r="B244" s="5" t="s">
        <v>259</v>
      </c>
      <c r="C244" s="4">
        <v>13141</v>
      </c>
      <c r="D244" s="4">
        <f t="shared" si="7"/>
        <v>1383</v>
      </c>
      <c r="E244" s="21">
        <v>0.10524313218172134</v>
      </c>
      <c r="F244" s="4">
        <v>480</v>
      </c>
      <c r="G244" s="22">
        <f t="shared" si="6"/>
        <v>3.6526900540293734E-2</v>
      </c>
    </row>
    <row r="245" spans="1:7" x14ac:dyDescent="0.25">
      <c r="A245" s="6">
        <v>303</v>
      </c>
      <c r="B245" s="5" t="s">
        <v>260</v>
      </c>
      <c r="C245" s="4">
        <v>21158</v>
      </c>
      <c r="D245" s="4">
        <f t="shared" si="7"/>
        <v>1872</v>
      </c>
      <c r="E245" s="21">
        <v>8.8477171755364403E-2</v>
      </c>
      <c r="F245" s="4">
        <v>563</v>
      </c>
      <c r="G245" s="22">
        <f t="shared" si="6"/>
        <v>2.6609320351640042E-2</v>
      </c>
    </row>
    <row r="246" spans="1:7" x14ac:dyDescent="0.25">
      <c r="A246" s="6">
        <v>189</v>
      </c>
      <c r="B246" s="5" t="s">
        <v>261</v>
      </c>
      <c r="C246" s="4">
        <v>13289</v>
      </c>
      <c r="D246" s="4">
        <f t="shared" si="7"/>
        <v>1253</v>
      </c>
      <c r="E246" s="21">
        <v>9.428850929340056E-2</v>
      </c>
      <c r="F246" s="4">
        <v>380</v>
      </c>
      <c r="G246" s="22">
        <f t="shared" si="6"/>
        <v>2.8595078636466251E-2</v>
      </c>
    </row>
    <row r="247" spans="1:7" x14ac:dyDescent="0.25">
      <c r="A247" s="6">
        <v>230</v>
      </c>
      <c r="B247" s="5" t="s">
        <v>262</v>
      </c>
      <c r="C247" s="4">
        <v>12048</v>
      </c>
      <c r="D247" s="4">
        <f t="shared" si="7"/>
        <v>1145</v>
      </c>
      <c r="E247" s="21">
        <v>9.5036520584329348E-2</v>
      </c>
      <c r="F247" s="4">
        <v>402</v>
      </c>
      <c r="G247" s="22">
        <f t="shared" si="6"/>
        <v>3.3366533864541831E-2</v>
      </c>
    </row>
    <row r="248" spans="1:7" x14ac:dyDescent="0.25">
      <c r="A248" s="6">
        <v>297</v>
      </c>
      <c r="B248" s="5" t="s">
        <v>263</v>
      </c>
      <c r="C248" s="4">
        <v>14465</v>
      </c>
      <c r="D248" s="4">
        <f t="shared" si="7"/>
        <v>1222</v>
      </c>
      <c r="E248" s="21">
        <v>8.447977877635672E-2</v>
      </c>
      <c r="F248" s="4">
        <v>429</v>
      </c>
      <c r="G248" s="22">
        <f t="shared" si="6"/>
        <v>2.9657794676806085E-2</v>
      </c>
    </row>
    <row r="249" spans="1:7" x14ac:dyDescent="0.25">
      <c r="A249" s="6">
        <v>356</v>
      </c>
      <c r="B249" s="5" t="s">
        <v>264</v>
      </c>
      <c r="C249" s="4">
        <v>34209</v>
      </c>
      <c r="D249" s="4">
        <f t="shared" si="7"/>
        <v>2270.0000000000005</v>
      </c>
      <c r="E249" s="21">
        <v>6.6356806688298409E-2</v>
      </c>
      <c r="F249" s="4">
        <v>869</v>
      </c>
      <c r="G249" s="22">
        <f t="shared" si="6"/>
        <v>2.5402671811511592E-2</v>
      </c>
    </row>
    <row r="250" spans="1:7" x14ac:dyDescent="0.25">
      <c r="A250" s="6">
        <v>1669</v>
      </c>
      <c r="B250" s="5" t="s">
        <v>265</v>
      </c>
      <c r="C250" s="4">
        <v>13037</v>
      </c>
      <c r="D250" s="4">
        <f t="shared" si="7"/>
        <v>1283</v>
      </c>
      <c r="E250" s="21">
        <v>9.8412211398327842E-2</v>
      </c>
      <c r="F250" s="4">
        <v>440</v>
      </c>
      <c r="G250" s="22">
        <f t="shared" si="6"/>
        <v>3.3750095880954206E-2</v>
      </c>
    </row>
    <row r="251" spans="1:7" x14ac:dyDescent="0.25">
      <c r="A251" s="6">
        <v>375</v>
      </c>
      <c r="B251" s="5" t="s">
        <v>266</v>
      </c>
      <c r="C251" s="4">
        <v>21932</v>
      </c>
      <c r="D251" s="4">
        <f t="shared" si="7"/>
        <v>2143</v>
      </c>
      <c r="E251" s="21">
        <v>9.7711107058179827E-2</v>
      </c>
      <c r="F251" s="4">
        <v>697</v>
      </c>
      <c r="G251" s="22">
        <f t="shared" si="6"/>
        <v>3.1780047419296006E-2</v>
      </c>
    </row>
    <row r="252" spans="1:7" x14ac:dyDescent="0.25">
      <c r="A252" s="6">
        <v>962</v>
      </c>
      <c r="B252" s="5" t="s">
        <v>267</v>
      </c>
      <c r="C252" s="4">
        <v>8083</v>
      </c>
      <c r="D252" s="4">
        <f t="shared" si="7"/>
        <v>850</v>
      </c>
      <c r="E252" s="21">
        <v>0.10515897562786095</v>
      </c>
      <c r="F252" s="4">
        <v>367</v>
      </c>
      <c r="G252" s="22">
        <f t="shared" si="6"/>
        <v>4.5403934182852899E-2</v>
      </c>
    </row>
    <row r="253" spans="1:7" x14ac:dyDescent="0.25">
      <c r="A253" s="6">
        <v>501</v>
      </c>
      <c r="B253" s="5" t="s">
        <v>268</v>
      </c>
      <c r="C253" s="4">
        <v>10201</v>
      </c>
      <c r="D253" s="4">
        <f t="shared" si="7"/>
        <v>912</v>
      </c>
      <c r="E253" s="21">
        <v>8.9402999705911188E-2</v>
      </c>
      <c r="F253" s="4">
        <v>272</v>
      </c>
      <c r="G253" s="22">
        <f t="shared" si="6"/>
        <v>2.666405254386825E-2</v>
      </c>
    </row>
    <row r="254" spans="1:7" x14ac:dyDescent="0.25">
      <c r="A254" s="6">
        <v>202</v>
      </c>
      <c r="B254" s="5" t="s">
        <v>269</v>
      </c>
      <c r="C254" s="4">
        <v>76449</v>
      </c>
      <c r="D254" s="4">
        <f t="shared" si="7"/>
        <v>6246.9999999999991</v>
      </c>
      <c r="E254" s="21">
        <v>8.1714607123703376E-2</v>
      </c>
      <c r="F254" s="4">
        <v>2623</v>
      </c>
      <c r="G254" s="22">
        <f t="shared" si="6"/>
        <v>3.4310455336237229E-2</v>
      </c>
    </row>
    <row r="255" spans="1:7" x14ac:dyDescent="0.25">
      <c r="A255" s="6">
        <v>971</v>
      </c>
      <c r="B255" s="5" t="s">
        <v>270</v>
      </c>
      <c r="C255" s="4">
        <v>16014</v>
      </c>
      <c r="D255" s="4">
        <f t="shared" si="7"/>
        <v>1588</v>
      </c>
      <c r="E255" s="21">
        <v>9.9163232171849636E-2</v>
      </c>
      <c r="F255" s="4">
        <v>534</v>
      </c>
      <c r="G255" s="22">
        <f t="shared" si="6"/>
        <v>3.3345822405395277E-2</v>
      </c>
    </row>
    <row r="256" spans="1:7" x14ac:dyDescent="0.25">
      <c r="A256" s="6">
        <v>718</v>
      </c>
      <c r="B256" s="5" t="s">
        <v>271</v>
      </c>
      <c r="C256" s="4">
        <v>25557</v>
      </c>
      <c r="D256" s="4">
        <f t="shared" si="7"/>
        <v>2800</v>
      </c>
      <c r="E256" s="21">
        <v>0.10955902492467817</v>
      </c>
      <c r="F256" s="4">
        <v>1104</v>
      </c>
      <c r="G256" s="22">
        <f t="shared" si="6"/>
        <v>4.3197558398873105E-2</v>
      </c>
    </row>
    <row r="257" spans="1:7" x14ac:dyDescent="0.25">
      <c r="A257" s="6">
        <v>1724</v>
      </c>
      <c r="B257" s="5" t="s">
        <v>272</v>
      </c>
      <c r="C257" s="4">
        <v>10739</v>
      </c>
      <c r="D257" s="4">
        <f t="shared" si="7"/>
        <v>982</v>
      </c>
      <c r="E257" s="21">
        <v>9.1442406183071048E-2</v>
      </c>
      <c r="F257" s="4">
        <v>308</v>
      </c>
      <c r="G257" s="22">
        <f t="shared" si="6"/>
        <v>2.868051028959866E-2</v>
      </c>
    </row>
    <row r="258" spans="1:7" x14ac:dyDescent="0.25">
      <c r="A258" s="6">
        <v>1735</v>
      </c>
      <c r="B258" s="5" t="s">
        <v>273</v>
      </c>
      <c r="C258" s="4">
        <v>21205</v>
      </c>
      <c r="D258" s="4">
        <f t="shared" si="7"/>
        <v>2440</v>
      </c>
      <c r="E258" s="21">
        <v>0.11506720113180853</v>
      </c>
      <c r="F258" s="4">
        <v>706</v>
      </c>
      <c r="G258" s="22">
        <f t="shared" ref="G258:G321" si="8">F258/C258</f>
        <v>3.3294034425842958E-2</v>
      </c>
    </row>
    <row r="259" spans="1:7" x14ac:dyDescent="0.25">
      <c r="A259" s="6">
        <v>1695</v>
      </c>
      <c r="B259" s="5" t="s">
        <v>274</v>
      </c>
      <c r="C259" s="4">
        <v>4707</v>
      </c>
      <c r="D259" s="4">
        <f t="shared" ref="D259:D322" si="9">C259*E259</f>
        <v>505</v>
      </c>
      <c r="E259" s="21">
        <v>0.10728701933290843</v>
      </c>
      <c r="F259" s="4">
        <v>175</v>
      </c>
      <c r="G259" s="22">
        <f t="shared" si="8"/>
        <v>3.7178670065859357E-2</v>
      </c>
    </row>
    <row r="260" spans="1:7" x14ac:dyDescent="0.25">
      <c r="A260" s="6">
        <v>228</v>
      </c>
      <c r="B260" s="5" t="s">
        <v>275</v>
      </c>
      <c r="C260" s="4">
        <v>57655</v>
      </c>
      <c r="D260" s="4">
        <f t="shared" si="9"/>
        <v>5798</v>
      </c>
      <c r="E260" s="21">
        <v>0.10056369785794814</v>
      </c>
      <c r="F260" s="4">
        <v>2064</v>
      </c>
      <c r="G260" s="22">
        <f t="shared" si="8"/>
        <v>3.5799150117075712E-2</v>
      </c>
    </row>
    <row r="261" spans="1:7" x14ac:dyDescent="0.25">
      <c r="A261" s="6">
        <v>828</v>
      </c>
      <c r="B261" s="5" t="s">
        <v>276</v>
      </c>
      <c r="C261" s="4">
        <v>49502</v>
      </c>
      <c r="D261" s="4">
        <f t="shared" si="9"/>
        <v>4454</v>
      </c>
      <c r="E261" s="21">
        <v>8.9976162579289726E-2</v>
      </c>
      <c r="F261" s="4">
        <v>1494</v>
      </c>
      <c r="G261" s="22">
        <f t="shared" si="8"/>
        <v>3.0180598763686315E-2</v>
      </c>
    </row>
    <row r="262" spans="1:7" x14ac:dyDescent="0.25">
      <c r="A262" s="6">
        <v>90</v>
      </c>
      <c r="B262" s="5" t="s">
        <v>277</v>
      </c>
      <c r="C262" s="4">
        <v>30973</v>
      </c>
      <c r="D262" s="4">
        <f t="shared" si="9"/>
        <v>3085</v>
      </c>
      <c r="E262" s="21">
        <v>9.9602879927678939E-2</v>
      </c>
      <c r="F262" s="4">
        <v>1120</v>
      </c>
      <c r="G262" s="22">
        <f t="shared" si="8"/>
        <v>3.6160526910534979E-2</v>
      </c>
    </row>
    <row r="263" spans="1:7" x14ac:dyDescent="0.25">
      <c r="A263" s="6">
        <v>85</v>
      </c>
      <c r="B263" s="5" t="s">
        <v>278</v>
      </c>
      <c r="C263" s="4">
        <v>15431</v>
      </c>
      <c r="D263" s="4">
        <f t="shared" si="9"/>
        <v>1640</v>
      </c>
      <c r="E263" s="21">
        <v>0.10627956710517789</v>
      </c>
      <c r="F263" s="4">
        <v>558</v>
      </c>
      <c r="G263" s="22">
        <f t="shared" si="8"/>
        <v>3.6160974661395888E-2</v>
      </c>
    </row>
    <row r="264" spans="1:7" x14ac:dyDescent="0.25">
      <c r="A264" s="6">
        <v>1714</v>
      </c>
      <c r="B264" s="5" t="s">
        <v>279</v>
      </c>
      <c r="C264" s="4">
        <v>14436</v>
      </c>
      <c r="D264" s="4">
        <f t="shared" si="9"/>
        <v>1845</v>
      </c>
      <c r="E264" s="21">
        <v>0.12780548628428928</v>
      </c>
      <c r="F264" s="4">
        <v>564</v>
      </c>
      <c r="G264" s="22">
        <f t="shared" si="8"/>
        <v>3.906899418121363E-2</v>
      </c>
    </row>
    <row r="265" spans="1:7" x14ac:dyDescent="0.25">
      <c r="A265" s="6">
        <v>1699</v>
      </c>
      <c r="B265" s="5" t="s">
        <v>280</v>
      </c>
      <c r="C265" s="4">
        <v>19727</v>
      </c>
      <c r="D265" s="4">
        <f t="shared" si="9"/>
        <v>2236</v>
      </c>
      <c r="E265" s="21">
        <v>0.11334718913164697</v>
      </c>
      <c r="F265" s="4">
        <v>547</v>
      </c>
      <c r="G265" s="22">
        <f t="shared" si="8"/>
        <v>2.7728493942312568E-2</v>
      </c>
    </row>
    <row r="266" spans="1:7" x14ac:dyDescent="0.25">
      <c r="A266" s="6">
        <v>268</v>
      </c>
      <c r="B266" s="5" t="s">
        <v>281</v>
      </c>
      <c r="C266" s="4">
        <v>81124</v>
      </c>
      <c r="D266" s="4">
        <f t="shared" si="9"/>
        <v>7154</v>
      </c>
      <c r="E266" s="21">
        <v>8.8185986884275924E-2</v>
      </c>
      <c r="F266" s="4">
        <v>2710</v>
      </c>
      <c r="G266" s="22">
        <f t="shared" si="8"/>
        <v>3.3405650608944334E-2</v>
      </c>
    </row>
    <row r="267" spans="1:7" x14ac:dyDescent="0.25">
      <c r="A267" s="6">
        <v>339</v>
      </c>
      <c r="B267" s="5" t="s">
        <v>282</v>
      </c>
      <c r="C267" s="4">
        <v>2392</v>
      </c>
      <c r="D267" s="4">
        <f t="shared" si="9"/>
        <v>145</v>
      </c>
      <c r="E267" s="21">
        <v>6.0618729096989968E-2</v>
      </c>
      <c r="F267" s="4">
        <v>52</v>
      </c>
      <c r="G267" s="22">
        <f t="shared" si="8"/>
        <v>2.1739130434782608E-2</v>
      </c>
    </row>
    <row r="268" spans="1:7" x14ac:dyDescent="0.25">
      <c r="A268" s="6">
        <v>503</v>
      </c>
      <c r="B268" s="5" t="s">
        <v>283</v>
      </c>
      <c r="C268" s="4">
        <v>45445</v>
      </c>
      <c r="D268" s="4">
        <f t="shared" si="9"/>
        <v>4315</v>
      </c>
      <c r="E268" s="21">
        <v>9.4949939487292329E-2</v>
      </c>
      <c r="F268" s="4">
        <v>1286</v>
      </c>
      <c r="G268" s="22">
        <f t="shared" si="8"/>
        <v>2.8297942567939268E-2</v>
      </c>
    </row>
    <row r="269" spans="1:7" x14ac:dyDescent="0.25">
      <c r="A269" s="6">
        <v>1740</v>
      </c>
      <c r="B269" s="5" t="s">
        <v>284</v>
      </c>
      <c r="C269" s="4">
        <v>11114</v>
      </c>
      <c r="D269" s="4">
        <f t="shared" si="9"/>
        <v>934.99999999999989</v>
      </c>
      <c r="E269" s="21">
        <v>8.412812668706135E-2</v>
      </c>
      <c r="F269" s="4">
        <v>288</v>
      </c>
      <c r="G269" s="22">
        <f t="shared" si="8"/>
        <v>2.5913262551736548E-2</v>
      </c>
    </row>
    <row r="270" spans="1:7" x14ac:dyDescent="0.25">
      <c r="A270" s="6">
        <v>716</v>
      </c>
      <c r="B270" s="5" t="s">
        <v>285</v>
      </c>
      <c r="C270" s="4">
        <v>13305</v>
      </c>
      <c r="D270" s="4">
        <f t="shared" si="9"/>
        <v>1246</v>
      </c>
      <c r="E270" s="21">
        <v>9.3649004133784283E-2</v>
      </c>
      <c r="F270" s="4">
        <v>346</v>
      </c>
      <c r="G270" s="22">
        <f t="shared" si="8"/>
        <v>2.6005261180007518E-2</v>
      </c>
    </row>
    <row r="271" spans="1:7" x14ac:dyDescent="0.25">
      <c r="A271" s="6">
        <v>965</v>
      </c>
      <c r="B271" s="5" t="s">
        <v>286</v>
      </c>
      <c r="C271" s="4">
        <v>6407</v>
      </c>
      <c r="D271" s="4">
        <f t="shared" si="9"/>
        <v>663</v>
      </c>
      <c r="E271" s="21">
        <v>0.10348056812860934</v>
      </c>
      <c r="F271" s="4">
        <v>196</v>
      </c>
      <c r="G271" s="22">
        <f t="shared" si="8"/>
        <v>3.0591540502575308E-2</v>
      </c>
    </row>
    <row r="272" spans="1:7" x14ac:dyDescent="0.25">
      <c r="A272" s="6">
        <v>994</v>
      </c>
      <c r="B272" s="5" t="s">
        <v>287</v>
      </c>
      <c r="C272" s="4">
        <v>10865</v>
      </c>
      <c r="D272" s="4">
        <f t="shared" si="9"/>
        <v>1347</v>
      </c>
      <c r="E272" s="21">
        <v>0.12397606994937874</v>
      </c>
      <c r="F272" s="4">
        <v>443</v>
      </c>
      <c r="G272" s="22">
        <f t="shared" si="8"/>
        <v>4.0773124712379198E-2</v>
      </c>
    </row>
    <row r="273" spans="1:7" x14ac:dyDescent="0.25">
      <c r="A273" s="6">
        <v>1676</v>
      </c>
      <c r="B273" s="5" t="s">
        <v>288</v>
      </c>
      <c r="C273" s="4">
        <v>21001</v>
      </c>
      <c r="D273" s="4">
        <f t="shared" si="9"/>
        <v>2492</v>
      </c>
      <c r="E273" s="21">
        <v>0.11866101614208847</v>
      </c>
      <c r="F273" s="4">
        <v>702</v>
      </c>
      <c r="G273" s="22">
        <f t="shared" si="8"/>
        <v>3.3426979667634873E-2</v>
      </c>
    </row>
    <row r="274" spans="1:7" x14ac:dyDescent="0.25">
      <c r="A274" s="6">
        <v>293</v>
      </c>
      <c r="B274" s="5" t="s">
        <v>289</v>
      </c>
      <c r="C274" s="4">
        <v>8645</v>
      </c>
      <c r="D274" s="4">
        <f t="shared" si="9"/>
        <v>618</v>
      </c>
      <c r="E274" s="21">
        <v>7.1486408328513593E-2</v>
      </c>
      <c r="F274" s="4">
        <v>278</v>
      </c>
      <c r="G274" s="22">
        <f t="shared" si="8"/>
        <v>3.2157316367842685E-2</v>
      </c>
    </row>
    <row r="275" spans="1:7" x14ac:dyDescent="0.25">
      <c r="A275" s="6">
        <v>796</v>
      </c>
      <c r="B275" s="8" t="s">
        <v>290</v>
      </c>
      <c r="C275" s="4">
        <v>80429</v>
      </c>
      <c r="D275" s="4">
        <f t="shared" si="9"/>
        <v>6820.9999999999991</v>
      </c>
      <c r="E275" s="21">
        <v>8.4807718608959443E-2</v>
      </c>
      <c r="F275" s="4">
        <v>2859</v>
      </c>
      <c r="G275" s="22">
        <f t="shared" si="8"/>
        <v>3.5546879856768084E-2</v>
      </c>
    </row>
    <row r="276" spans="1:7" x14ac:dyDescent="0.25">
      <c r="A276" s="6">
        <v>197</v>
      </c>
      <c r="B276" s="5" t="s">
        <v>291</v>
      </c>
      <c r="C276" s="4">
        <v>15645</v>
      </c>
      <c r="D276" s="4">
        <f t="shared" si="9"/>
        <v>1592</v>
      </c>
      <c r="E276" s="21">
        <v>0.10175775007989774</v>
      </c>
      <c r="F276" s="4">
        <v>550</v>
      </c>
      <c r="G276" s="22">
        <f t="shared" si="8"/>
        <v>3.5155001597954622E-2</v>
      </c>
    </row>
    <row r="277" spans="1:7" x14ac:dyDescent="0.25">
      <c r="A277" s="6">
        <v>213</v>
      </c>
      <c r="B277" s="5" t="s">
        <v>292</v>
      </c>
      <c r="C277" s="4">
        <v>12853</v>
      </c>
      <c r="D277" s="4">
        <f t="shared" si="9"/>
        <v>1349</v>
      </c>
      <c r="E277" s="21">
        <v>0.10495604139111492</v>
      </c>
      <c r="F277" s="4">
        <v>422</v>
      </c>
      <c r="G277" s="22">
        <f t="shared" si="8"/>
        <v>3.2832801680541507E-2</v>
      </c>
    </row>
    <row r="278" spans="1:7" x14ac:dyDescent="0.25">
      <c r="A278" s="6">
        <v>545</v>
      </c>
      <c r="B278" s="5" t="s">
        <v>293</v>
      </c>
      <c r="C278" s="4">
        <v>11285</v>
      </c>
      <c r="D278" s="4">
        <f t="shared" si="9"/>
        <v>1174</v>
      </c>
      <c r="E278" s="21">
        <v>0.10403190075321223</v>
      </c>
      <c r="F278" s="4">
        <v>417</v>
      </c>
      <c r="G278" s="22">
        <f t="shared" si="8"/>
        <v>3.6951705804164819E-2</v>
      </c>
    </row>
    <row r="279" spans="1:7" x14ac:dyDescent="0.25">
      <c r="A279" s="6">
        <v>59</v>
      </c>
      <c r="B279" s="5" t="s">
        <v>294</v>
      </c>
      <c r="C279" s="4">
        <v>15190</v>
      </c>
      <c r="D279" s="4">
        <f t="shared" si="9"/>
        <v>1308</v>
      </c>
      <c r="E279" s="21">
        <v>8.6109282422646483E-2</v>
      </c>
      <c r="F279" s="4">
        <v>466</v>
      </c>
      <c r="G279" s="22">
        <f t="shared" si="8"/>
        <v>3.0678077682685979E-2</v>
      </c>
    </row>
    <row r="280" spans="1:7" x14ac:dyDescent="0.25">
      <c r="A280" s="6">
        <v>531</v>
      </c>
      <c r="B280" s="5" t="s">
        <v>295</v>
      </c>
      <c r="C280" s="4">
        <v>15240</v>
      </c>
      <c r="D280" s="4">
        <f t="shared" si="9"/>
        <v>1383.0000000000002</v>
      </c>
      <c r="E280" s="21">
        <v>9.0748031496063003E-2</v>
      </c>
      <c r="F280" s="4">
        <v>480</v>
      </c>
      <c r="G280" s="22">
        <f t="shared" si="8"/>
        <v>3.1496062992125984E-2</v>
      </c>
    </row>
    <row r="281" spans="1:7" x14ac:dyDescent="0.25">
      <c r="A281" s="6">
        <v>164</v>
      </c>
      <c r="B281" s="5" t="s">
        <v>296</v>
      </c>
      <c r="C281" s="4">
        <v>44571</v>
      </c>
      <c r="D281" s="4">
        <f t="shared" si="9"/>
        <v>4596</v>
      </c>
      <c r="E281" s="21">
        <v>0.10311637611900115</v>
      </c>
      <c r="F281" s="4">
        <v>1438</v>
      </c>
      <c r="G281" s="22">
        <f t="shared" si="8"/>
        <v>3.2263130735231425E-2</v>
      </c>
    </row>
    <row r="282" spans="1:7" x14ac:dyDescent="0.25">
      <c r="A282" s="6">
        <v>762</v>
      </c>
      <c r="B282" s="5" t="s">
        <v>297</v>
      </c>
      <c r="C282" s="4">
        <v>18359</v>
      </c>
      <c r="D282" s="4">
        <f t="shared" si="9"/>
        <v>1754</v>
      </c>
      <c r="E282" s="21">
        <v>9.5538972710931966E-2</v>
      </c>
      <c r="F282" s="4">
        <v>665</v>
      </c>
      <c r="G282" s="22">
        <f t="shared" si="8"/>
        <v>3.6222016449697698E-2</v>
      </c>
    </row>
    <row r="283" spans="1:7" x14ac:dyDescent="0.25">
      <c r="A283" s="6">
        <v>893</v>
      </c>
      <c r="B283" s="5" t="s">
        <v>298</v>
      </c>
      <c r="C283" s="4">
        <v>7974</v>
      </c>
      <c r="D283" s="4">
        <f t="shared" si="9"/>
        <v>720</v>
      </c>
      <c r="E283" s="21">
        <v>9.0293453724604969E-2</v>
      </c>
      <c r="F283" s="4">
        <v>249</v>
      </c>
      <c r="G283" s="22">
        <f t="shared" si="8"/>
        <v>3.1226486079759218E-2</v>
      </c>
    </row>
    <row r="284" spans="1:7" x14ac:dyDescent="0.25">
      <c r="A284" s="6">
        <v>163</v>
      </c>
      <c r="B284" s="5" t="s">
        <v>299</v>
      </c>
      <c r="C284" s="4">
        <v>20346</v>
      </c>
      <c r="D284" s="4">
        <f t="shared" si="9"/>
        <v>1985.0000000000002</v>
      </c>
      <c r="E284" s="21">
        <v>9.7562174383171149E-2</v>
      </c>
      <c r="F284" s="4">
        <v>684</v>
      </c>
      <c r="G284" s="22">
        <f t="shared" si="8"/>
        <v>3.3618401651430256E-2</v>
      </c>
    </row>
    <row r="285" spans="1:7" x14ac:dyDescent="0.25">
      <c r="A285" s="6">
        <v>785</v>
      </c>
      <c r="B285" s="5" t="s">
        <v>300</v>
      </c>
      <c r="C285" s="4">
        <v>13656</v>
      </c>
      <c r="D285" s="4">
        <f t="shared" si="9"/>
        <v>1193</v>
      </c>
      <c r="E285" s="21">
        <v>8.7360867018160523E-2</v>
      </c>
      <c r="F285" s="4">
        <v>411</v>
      </c>
      <c r="G285" s="22">
        <f t="shared" si="8"/>
        <v>3.0096660808435854E-2</v>
      </c>
    </row>
    <row r="286" spans="1:7" x14ac:dyDescent="0.25">
      <c r="A286" s="6">
        <v>984</v>
      </c>
      <c r="B286" s="5" t="s">
        <v>301</v>
      </c>
      <c r="C286" s="4">
        <v>24786</v>
      </c>
      <c r="D286" s="4">
        <f t="shared" si="9"/>
        <v>2121</v>
      </c>
      <c r="E286" s="21">
        <v>8.5572500605180346E-2</v>
      </c>
      <c r="F286" s="4">
        <v>778</v>
      </c>
      <c r="G286" s="22">
        <f t="shared" si="8"/>
        <v>3.1388687162107638E-2</v>
      </c>
    </row>
    <row r="287" spans="1:7" x14ac:dyDescent="0.25">
      <c r="A287" s="6">
        <v>302</v>
      </c>
      <c r="B287" s="5" t="s">
        <v>302</v>
      </c>
      <c r="C287" s="4">
        <v>14288</v>
      </c>
      <c r="D287" s="4">
        <f t="shared" si="9"/>
        <v>1550.0000000000002</v>
      </c>
      <c r="E287" s="21">
        <v>0.10848264277715566</v>
      </c>
      <c r="F287" s="4">
        <v>581</v>
      </c>
      <c r="G287" s="22">
        <f t="shared" si="8"/>
        <v>4.0663493840985443E-2</v>
      </c>
    </row>
    <row r="288" spans="1:7" x14ac:dyDescent="0.25">
      <c r="A288" s="6">
        <v>263</v>
      </c>
      <c r="B288" s="5" t="s">
        <v>303</v>
      </c>
      <c r="C288" s="4">
        <v>13781</v>
      </c>
      <c r="D288" s="4">
        <f t="shared" si="9"/>
        <v>1124</v>
      </c>
      <c r="E288" s="21">
        <v>8.1561570277918868E-2</v>
      </c>
      <c r="F288" s="4">
        <v>419</v>
      </c>
      <c r="G288" s="22">
        <f t="shared" si="8"/>
        <v>3.0404179667658369E-2</v>
      </c>
    </row>
    <row r="289" spans="1:7" x14ac:dyDescent="0.25">
      <c r="A289" s="6">
        <v>620</v>
      </c>
      <c r="B289" s="5" t="s">
        <v>304</v>
      </c>
      <c r="C289" s="4">
        <v>11043</v>
      </c>
      <c r="D289" s="4">
        <f t="shared" si="9"/>
        <v>946.99999999999989</v>
      </c>
      <c r="E289" s="21">
        <v>8.5755682332699437E-2</v>
      </c>
      <c r="F289" s="4">
        <v>356</v>
      </c>
      <c r="G289" s="22">
        <f t="shared" si="8"/>
        <v>3.2237616589694831E-2</v>
      </c>
    </row>
    <row r="290" spans="1:7" x14ac:dyDescent="0.25">
      <c r="A290" s="6">
        <v>809</v>
      </c>
      <c r="B290" s="5" t="s">
        <v>305</v>
      </c>
      <c r="C290" s="4">
        <v>13614</v>
      </c>
      <c r="D290" s="4">
        <f t="shared" si="9"/>
        <v>1325</v>
      </c>
      <c r="E290" s="21">
        <v>9.7326281768767439E-2</v>
      </c>
      <c r="F290" s="4">
        <v>486</v>
      </c>
      <c r="G290" s="22">
        <f t="shared" si="8"/>
        <v>3.5698545614808286E-2</v>
      </c>
    </row>
    <row r="291" spans="1:7" x14ac:dyDescent="0.25">
      <c r="A291" s="6">
        <v>196</v>
      </c>
      <c r="B291" s="5" t="s">
        <v>306</v>
      </c>
      <c r="C291" s="4">
        <v>6463</v>
      </c>
      <c r="D291" s="4">
        <f t="shared" si="9"/>
        <v>539</v>
      </c>
      <c r="E291" s="21">
        <v>8.3397802877920466E-2</v>
      </c>
      <c r="F291" s="4">
        <v>217</v>
      </c>
      <c r="G291" s="22">
        <f t="shared" si="8"/>
        <v>3.3575738820980972E-2</v>
      </c>
    </row>
    <row r="292" spans="1:7" x14ac:dyDescent="0.25">
      <c r="A292" s="6">
        <v>119</v>
      </c>
      <c r="B292" s="5" t="s">
        <v>307</v>
      </c>
      <c r="C292" s="4">
        <v>18324</v>
      </c>
      <c r="D292" s="4">
        <f t="shared" si="9"/>
        <v>1730</v>
      </c>
      <c r="E292" s="21">
        <v>9.4411700502073787E-2</v>
      </c>
      <c r="F292" s="4">
        <v>645</v>
      </c>
      <c r="G292" s="22">
        <f t="shared" si="8"/>
        <v>3.5199738048461035E-2</v>
      </c>
    </row>
    <row r="293" spans="1:7" x14ac:dyDescent="0.25">
      <c r="A293" s="6">
        <v>824</v>
      </c>
      <c r="B293" s="5" t="s">
        <v>308</v>
      </c>
      <c r="C293" s="4">
        <v>15526</v>
      </c>
      <c r="D293" s="4">
        <f t="shared" si="9"/>
        <v>1773.0000000000002</v>
      </c>
      <c r="E293" s="21">
        <v>0.11419554296019581</v>
      </c>
      <c r="F293" s="4">
        <v>604</v>
      </c>
      <c r="G293" s="22">
        <f t="shared" si="8"/>
        <v>3.8902486152260725E-2</v>
      </c>
    </row>
    <row r="294" spans="1:7" x14ac:dyDescent="0.25">
      <c r="A294" s="6">
        <v>166</v>
      </c>
      <c r="B294" s="5" t="s">
        <v>309</v>
      </c>
      <c r="C294" s="4">
        <v>25977</v>
      </c>
      <c r="D294" s="4">
        <f t="shared" si="9"/>
        <v>2355</v>
      </c>
      <c r="E294" s="21">
        <v>9.0657119759787505E-2</v>
      </c>
      <c r="F294" s="4">
        <v>753</v>
      </c>
      <c r="G294" s="22">
        <f t="shared" si="8"/>
        <v>2.8987180967779188E-2</v>
      </c>
    </row>
    <row r="295" spans="1:7" x14ac:dyDescent="0.25">
      <c r="A295" s="6">
        <v>1891</v>
      </c>
      <c r="B295" s="5" t="s">
        <v>310</v>
      </c>
      <c r="C295" s="4">
        <v>10722</v>
      </c>
      <c r="D295" s="4">
        <f t="shared" si="9"/>
        <v>1098</v>
      </c>
      <c r="E295" s="21">
        <v>0.10240626748740907</v>
      </c>
      <c r="F295" s="4">
        <v>419</v>
      </c>
      <c r="G295" s="22">
        <f t="shared" si="8"/>
        <v>3.9078530124976682E-2</v>
      </c>
    </row>
    <row r="296" spans="1:7" x14ac:dyDescent="0.25">
      <c r="A296" s="6">
        <v>1916</v>
      </c>
      <c r="B296" s="5" t="s">
        <v>311</v>
      </c>
      <c r="C296" s="4">
        <v>42651</v>
      </c>
      <c r="D296" s="4">
        <f t="shared" si="9"/>
        <v>5179</v>
      </c>
      <c r="E296" s="21">
        <v>0.12142739912311552</v>
      </c>
      <c r="F296" s="4">
        <v>1507</v>
      </c>
      <c r="G296" s="22">
        <f t="shared" si="8"/>
        <v>3.5333286441115094E-2</v>
      </c>
    </row>
    <row r="297" spans="1:7" x14ac:dyDescent="0.25">
      <c r="A297" s="6">
        <v>889</v>
      </c>
      <c r="B297" s="5" t="s">
        <v>312</v>
      </c>
      <c r="C297" s="4">
        <v>8038</v>
      </c>
      <c r="D297" s="4">
        <f t="shared" si="9"/>
        <v>796</v>
      </c>
      <c r="E297" s="21">
        <v>9.9029609355561085E-2</v>
      </c>
      <c r="F297" s="4">
        <v>286</v>
      </c>
      <c r="G297" s="22">
        <f t="shared" si="8"/>
        <v>3.5580990296093552E-2</v>
      </c>
    </row>
    <row r="298" spans="1:7" x14ac:dyDescent="0.25">
      <c r="A298" s="6">
        <v>879</v>
      </c>
      <c r="B298" s="5" t="s">
        <v>313</v>
      </c>
      <c r="C298" s="4">
        <v>12798</v>
      </c>
      <c r="D298" s="4">
        <f t="shared" si="9"/>
        <v>1313</v>
      </c>
      <c r="E298" s="21">
        <v>0.10259415533677137</v>
      </c>
      <c r="F298" s="4">
        <v>415</v>
      </c>
      <c r="G298" s="22">
        <f t="shared" si="8"/>
        <v>3.2426941709642131E-2</v>
      </c>
    </row>
    <row r="299" spans="1:7" x14ac:dyDescent="0.25">
      <c r="A299" s="6">
        <v>340</v>
      </c>
      <c r="B299" s="5" t="s">
        <v>314</v>
      </c>
      <c r="C299" s="4">
        <v>10576</v>
      </c>
      <c r="D299" s="4">
        <f t="shared" si="9"/>
        <v>1116</v>
      </c>
      <c r="E299" s="21">
        <v>0.10552193645990922</v>
      </c>
      <c r="F299" s="4">
        <v>351</v>
      </c>
      <c r="G299" s="22">
        <f t="shared" si="8"/>
        <v>3.3188350983358546E-2</v>
      </c>
    </row>
    <row r="300" spans="1:7" x14ac:dyDescent="0.25">
      <c r="A300" s="6">
        <v>588</v>
      </c>
      <c r="B300" s="5" t="s">
        <v>315</v>
      </c>
      <c r="C300" s="4">
        <v>6319</v>
      </c>
      <c r="D300" s="4">
        <f t="shared" si="9"/>
        <v>576</v>
      </c>
      <c r="E300" s="21">
        <v>9.1153663554359873E-2</v>
      </c>
      <c r="F300" s="4">
        <v>143</v>
      </c>
      <c r="G300" s="22">
        <f t="shared" si="8"/>
        <v>2.2630163000474757E-2</v>
      </c>
    </row>
    <row r="301" spans="1:7" x14ac:dyDescent="0.25">
      <c r="A301" s="6">
        <v>951</v>
      </c>
      <c r="B301" s="5" t="s">
        <v>316</v>
      </c>
      <c r="C301" s="4">
        <v>9670</v>
      </c>
      <c r="D301" s="4">
        <f t="shared" si="9"/>
        <v>1112</v>
      </c>
      <c r="E301" s="21">
        <v>0.11499482936918304</v>
      </c>
      <c r="F301" s="4">
        <v>375</v>
      </c>
      <c r="G301" s="22">
        <f t="shared" si="8"/>
        <v>3.8779731127197521E-2</v>
      </c>
    </row>
    <row r="302" spans="1:7" x14ac:dyDescent="0.25">
      <c r="A302" s="6">
        <v>772</v>
      </c>
      <c r="B302" s="5" t="s">
        <v>317</v>
      </c>
      <c r="C302" s="4">
        <v>110866</v>
      </c>
      <c r="D302" s="4">
        <f t="shared" si="9"/>
        <v>11722</v>
      </c>
      <c r="E302" s="21">
        <v>0.10573124312232786</v>
      </c>
      <c r="F302" s="4">
        <v>3961</v>
      </c>
      <c r="G302" s="22">
        <f t="shared" si="8"/>
        <v>3.5727815561127849E-2</v>
      </c>
    </row>
    <row r="303" spans="1:7" x14ac:dyDescent="0.25">
      <c r="A303" s="6">
        <v>1659</v>
      </c>
      <c r="B303" s="5" t="s">
        <v>318</v>
      </c>
      <c r="C303" s="4">
        <v>12872</v>
      </c>
      <c r="D303" s="4">
        <f t="shared" si="9"/>
        <v>1160</v>
      </c>
      <c r="E303" s="21">
        <v>9.011808576755749E-2</v>
      </c>
      <c r="F303" s="4">
        <v>472</v>
      </c>
      <c r="G303" s="22">
        <f t="shared" si="8"/>
        <v>3.6668738346799255E-2</v>
      </c>
    </row>
    <row r="304" spans="1:7" x14ac:dyDescent="0.25">
      <c r="A304" s="6">
        <v>664</v>
      </c>
      <c r="B304" s="5" t="s">
        <v>319</v>
      </c>
      <c r="C304" s="4">
        <v>22012</v>
      </c>
      <c r="D304" s="4">
        <f t="shared" si="9"/>
        <v>2624</v>
      </c>
      <c r="E304" s="21">
        <v>0.11920770488824277</v>
      </c>
      <c r="F304" s="4">
        <v>865</v>
      </c>
      <c r="G304" s="22">
        <f t="shared" si="8"/>
        <v>3.9296747228784297E-2</v>
      </c>
    </row>
    <row r="305" spans="1:7" x14ac:dyDescent="0.25">
      <c r="A305" s="6">
        <v>40</v>
      </c>
      <c r="B305" s="5" t="s">
        <v>320</v>
      </c>
      <c r="C305" s="4">
        <v>9066</v>
      </c>
      <c r="D305" s="4">
        <f t="shared" si="9"/>
        <v>670</v>
      </c>
      <c r="E305" s="21">
        <v>7.3902492830355174E-2</v>
      </c>
      <c r="F305" s="4">
        <v>164</v>
      </c>
      <c r="G305" s="22">
        <f t="shared" si="8"/>
        <v>1.8089565409221266E-2</v>
      </c>
    </row>
    <row r="306" spans="1:7" x14ac:dyDescent="0.25">
      <c r="A306" s="6">
        <v>703</v>
      </c>
      <c r="B306" s="5" t="s">
        <v>321</v>
      </c>
      <c r="C306" s="4">
        <v>10503</v>
      </c>
      <c r="D306" s="4">
        <f t="shared" si="9"/>
        <v>1121</v>
      </c>
      <c r="E306" s="21">
        <v>0.10673141007331238</v>
      </c>
      <c r="F306" s="4">
        <v>327</v>
      </c>
      <c r="G306" s="22">
        <f t="shared" si="8"/>
        <v>3.1133961725221364E-2</v>
      </c>
    </row>
    <row r="307" spans="1:7" x14ac:dyDescent="0.25">
      <c r="A307" s="6">
        <v>855</v>
      </c>
      <c r="B307" s="5" t="s">
        <v>322</v>
      </c>
      <c r="C307" s="4">
        <v>106254</v>
      </c>
      <c r="D307" s="4">
        <f t="shared" si="9"/>
        <v>9245</v>
      </c>
      <c r="E307" s="21">
        <v>8.7008489092175359E-2</v>
      </c>
      <c r="F307" s="4">
        <v>3571</v>
      </c>
      <c r="G307" s="22">
        <f t="shared" si="8"/>
        <v>3.3608146516837016E-2</v>
      </c>
    </row>
    <row r="308" spans="1:7" x14ac:dyDescent="0.25">
      <c r="A308" s="6">
        <v>629</v>
      </c>
      <c r="B308" s="5" t="s">
        <v>323</v>
      </c>
      <c r="C308" s="4">
        <v>15575</v>
      </c>
      <c r="D308" s="4">
        <f t="shared" si="9"/>
        <v>2259</v>
      </c>
      <c r="E308" s="21">
        <v>0.14504012841091493</v>
      </c>
      <c r="F308" s="4">
        <v>813</v>
      </c>
      <c r="G308" s="22">
        <f t="shared" si="8"/>
        <v>5.2199036918138042E-2</v>
      </c>
    </row>
    <row r="309" spans="1:7" x14ac:dyDescent="0.25">
      <c r="A309" s="6">
        <v>243</v>
      </c>
      <c r="B309" s="5" t="s">
        <v>324</v>
      </c>
      <c r="C309" s="4">
        <v>24339</v>
      </c>
      <c r="D309" s="4">
        <f t="shared" si="9"/>
        <v>2172.0000000000005</v>
      </c>
      <c r="E309" s="21">
        <v>8.9239492173055601E-2</v>
      </c>
      <c r="F309" s="4">
        <v>802</v>
      </c>
      <c r="G309" s="22">
        <f t="shared" si="8"/>
        <v>3.2951230535354779E-2</v>
      </c>
    </row>
    <row r="310" spans="1:7" x14ac:dyDescent="0.25">
      <c r="A310" s="6">
        <v>584</v>
      </c>
      <c r="B310" s="5" t="s">
        <v>325</v>
      </c>
      <c r="C310" s="4">
        <v>13557</v>
      </c>
      <c r="D310" s="4">
        <f t="shared" si="9"/>
        <v>1275.0000000000002</v>
      </c>
      <c r="E310" s="21">
        <v>9.4047355609648164E-2</v>
      </c>
      <c r="F310" s="4">
        <v>362</v>
      </c>
      <c r="G310" s="22">
        <f t="shared" si="8"/>
        <v>2.6702072729955006E-2</v>
      </c>
    </row>
    <row r="311" spans="1:7" x14ac:dyDescent="0.25">
      <c r="A311" s="6">
        <v>590</v>
      </c>
      <c r="B311" s="5" t="s">
        <v>326</v>
      </c>
      <c r="C311" s="4">
        <v>18194</v>
      </c>
      <c r="D311" s="4">
        <f t="shared" si="9"/>
        <v>1804</v>
      </c>
      <c r="E311" s="21">
        <v>9.915356711003627E-2</v>
      </c>
      <c r="F311" s="4">
        <v>598</v>
      </c>
      <c r="G311" s="22">
        <f t="shared" si="8"/>
        <v>3.286797845443553E-2</v>
      </c>
    </row>
    <row r="312" spans="1:7" x14ac:dyDescent="0.25">
      <c r="A312" s="6">
        <v>106</v>
      </c>
      <c r="B312" s="5" t="s">
        <v>327</v>
      </c>
      <c r="C312" s="4">
        <v>37454</v>
      </c>
      <c r="D312" s="4">
        <f t="shared" si="9"/>
        <v>3629</v>
      </c>
      <c r="E312" s="21">
        <v>9.6892187750307043E-2</v>
      </c>
      <c r="F312" s="4">
        <v>1186</v>
      </c>
      <c r="G312" s="22">
        <f t="shared" si="8"/>
        <v>3.1665509691888714E-2</v>
      </c>
    </row>
    <row r="313" spans="1:7" x14ac:dyDescent="0.25">
      <c r="A313" s="6">
        <v>1684</v>
      </c>
      <c r="B313" s="5" t="s">
        <v>328</v>
      </c>
      <c r="C313" s="4">
        <v>14308</v>
      </c>
      <c r="D313" s="4">
        <f t="shared" si="9"/>
        <v>1208</v>
      </c>
      <c r="E313" s="21">
        <v>8.4428291864691085E-2</v>
      </c>
      <c r="F313" s="4">
        <v>462</v>
      </c>
      <c r="G313" s="22">
        <f t="shared" si="8"/>
        <v>3.2289628180039137E-2</v>
      </c>
    </row>
    <row r="314" spans="1:7" x14ac:dyDescent="0.25">
      <c r="A314" s="6">
        <v>74</v>
      </c>
      <c r="B314" s="5" t="s">
        <v>329</v>
      </c>
      <c r="C314" s="4">
        <v>28719</v>
      </c>
      <c r="D314" s="4">
        <f t="shared" si="9"/>
        <v>3029.9999999999995</v>
      </c>
      <c r="E314" s="21">
        <v>0.10550506633239318</v>
      </c>
      <c r="F314" s="4">
        <v>960</v>
      </c>
      <c r="G314" s="22">
        <f t="shared" si="8"/>
        <v>3.3427347748877047E-2</v>
      </c>
    </row>
    <row r="315" spans="1:7" x14ac:dyDescent="0.25">
      <c r="A315" s="6">
        <v>530</v>
      </c>
      <c r="B315" s="5" t="s">
        <v>330</v>
      </c>
      <c r="C315" s="4">
        <v>22381</v>
      </c>
      <c r="D315" s="4">
        <f t="shared" si="9"/>
        <v>1645.9999999999998</v>
      </c>
      <c r="E315" s="21">
        <v>7.3544524373352391E-2</v>
      </c>
      <c r="F315" s="4">
        <v>523</v>
      </c>
      <c r="G315" s="22">
        <f t="shared" si="8"/>
        <v>2.3368035387158752E-2</v>
      </c>
    </row>
    <row r="316" spans="1:7" x14ac:dyDescent="0.25">
      <c r="A316" s="6">
        <v>1945</v>
      </c>
      <c r="B316" s="5" t="s">
        <v>331</v>
      </c>
      <c r="C316" s="4">
        <v>21565</v>
      </c>
      <c r="D316" s="4">
        <f t="shared" si="9"/>
        <v>2348</v>
      </c>
      <c r="E316" s="21">
        <v>0.10888012984001855</v>
      </c>
      <c r="F316" s="4">
        <v>880</v>
      </c>
      <c r="G316" s="22">
        <f t="shared" si="8"/>
        <v>4.0806862972408993E-2</v>
      </c>
    </row>
    <row r="317" spans="1:7" x14ac:dyDescent="0.25">
      <c r="A317" s="6">
        <v>1708</v>
      </c>
      <c r="B317" s="5" t="s">
        <v>332</v>
      </c>
      <c r="C317" s="4">
        <v>25077</v>
      </c>
      <c r="D317" s="4">
        <f t="shared" si="9"/>
        <v>2568</v>
      </c>
      <c r="E317" s="21">
        <v>0.10240459385093911</v>
      </c>
      <c r="F317" s="4">
        <v>748</v>
      </c>
      <c r="G317" s="22">
        <f t="shared" si="8"/>
        <v>2.9828129361566376E-2</v>
      </c>
    </row>
    <row r="318" spans="1:7" x14ac:dyDescent="0.25">
      <c r="A318" s="6">
        <v>1674</v>
      </c>
      <c r="B318" s="5" t="s">
        <v>333</v>
      </c>
      <c r="C318" s="4">
        <v>43725</v>
      </c>
      <c r="D318" s="4">
        <f t="shared" si="9"/>
        <v>4290</v>
      </c>
      <c r="E318" s="21">
        <v>9.8113207547169817E-2</v>
      </c>
      <c r="F318" s="4">
        <v>1645</v>
      </c>
      <c r="G318" s="22">
        <f t="shared" si="8"/>
        <v>3.7621497998856487E-2</v>
      </c>
    </row>
    <row r="319" spans="1:7" x14ac:dyDescent="0.25">
      <c r="A319" s="6">
        <v>505</v>
      </c>
      <c r="B319" s="5" t="s">
        <v>334</v>
      </c>
      <c r="C319" s="4">
        <v>63899</v>
      </c>
      <c r="D319" s="4">
        <f t="shared" si="9"/>
        <v>6162.9999999999991</v>
      </c>
      <c r="E319" s="21">
        <v>9.6449083710230199E-2</v>
      </c>
      <c r="F319" s="4">
        <v>2257</v>
      </c>
      <c r="G319" s="22">
        <f t="shared" si="8"/>
        <v>3.5321366531557617E-2</v>
      </c>
    </row>
    <row r="320" spans="1:7" x14ac:dyDescent="0.25">
      <c r="A320" s="7">
        <v>1663</v>
      </c>
      <c r="B320" s="5" t="s">
        <v>335</v>
      </c>
      <c r="C320" s="4">
        <v>6173</v>
      </c>
      <c r="D320" s="4">
        <f t="shared" si="9"/>
        <v>556</v>
      </c>
      <c r="E320" s="21">
        <v>9.0069658188887097E-2</v>
      </c>
      <c r="F320" s="4">
        <v>154</v>
      </c>
      <c r="G320" s="22">
        <f t="shared" si="8"/>
        <v>2.4947351368864411E-2</v>
      </c>
    </row>
    <row r="321" spans="1:7" x14ac:dyDescent="0.25">
      <c r="A321" s="6">
        <v>851</v>
      </c>
      <c r="B321" s="5" t="s">
        <v>336</v>
      </c>
      <c r="C321" s="4">
        <v>13901</v>
      </c>
      <c r="D321" s="4">
        <f t="shared" si="9"/>
        <v>1271</v>
      </c>
      <c r="E321" s="21">
        <v>9.1432271059636E-2</v>
      </c>
      <c r="F321" s="4">
        <v>459</v>
      </c>
      <c r="G321" s="22">
        <f t="shared" si="8"/>
        <v>3.301920725127689E-2</v>
      </c>
    </row>
    <row r="322" spans="1:7" x14ac:dyDescent="0.25">
      <c r="A322" s="7">
        <v>22</v>
      </c>
      <c r="B322" s="5" t="s">
        <v>337</v>
      </c>
      <c r="C322" s="4">
        <v>11534</v>
      </c>
      <c r="D322" s="4">
        <f t="shared" si="9"/>
        <v>1136</v>
      </c>
      <c r="E322" s="21">
        <v>9.8491416681116703E-2</v>
      </c>
      <c r="F322" s="4">
        <v>336</v>
      </c>
      <c r="G322" s="22">
        <f t="shared" ref="G322:G385" si="10">F322/C322</f>
        <v>2.9131264088780997E-2</v>
      </c>
    </row>
    <row r="323" spans="1:7" x14ac:dyDescent="0.25">
      <c r="A323" s="6">
        <v>1955</v>
      </c>
      <c r="B323" s="5" t="s">
        <v>338</v>
      </c>
      <c r="C323" s="4">
        <v>21498</v>
      </c>
      <c r="D323" s="4">
        <f t="shared" ref="D323:D386" si="11">C323*E323</f>
        <v>2079</v>
      </c>
      <c r="E323" s="21">
        <v>9.6706670387943075E-2</v>
      </c>
      <c r="F323" s="4">
        <v>674</v>
      </c>
      <c r="G323" s="22">
        <f t="shared" si="10"/>
        <v>3.1351753651502466E-2</v>
      </c>
    </row>
    <row r="324" spans="1:7" x14ac:dyDescent="0.25">
      <c r="A324" s="6">
        <v>299</v>
      </c>
      <c r="B324" s="5" t="s">
        <v>339</v>
      </c>
      <c r="C324" s="4">
        <v>19425</v>
      </c>
      <c r="D324" s="4">
        <f t="shared" si="11"/>
        <v>1864</v>
      </c>
      <c r="E324" s="21">
        <v>9.595881595881596E-2</v>
      </c>
      <c r="F324" s="4">
        <v>683</v>
      </c>
      <c r="G324" s="22">
        <f t="shared" si="10"/>
        <v>3.5160875160875162E-2</v>
      </c>
    </row>
    <row r="325" spans="1:7" x14ac:dyDescent="0.25">
      <c r="A325" s="6">
        <v>610</v>
      </c>
      <c r="B325" s="5" t="s">
        <v>340</v>
      </c>
      <c r="C325" s="4">
        <v>12936</v>
      </c>
      <c r="D325" s="4">
        <f t="shared" si="11"/>
        <v>1543</v>
      </c>
      <c r="E325" s="21">
        <v>0.11927952999381571</v>
      </c>
      <c r="F325" s="4">
        <v>460</v>
      </c>
      <c r="G325" s="22">
        <f t="shared" si="10"/>
        <v>3.5559678416821276E-2</v>
      </c>
    </row>
    <row r="326" spans="1:7" x14ac:dyDescent="0.25">
      <c r="A326" s="6">
        <v>777</v>
      </c>
      <c r="B326" s="5" t="s">
        <v>341</v>
      </c>
      <c r="C326" s="4">
        <v>24088</v>
      </c>
      <c r="D326" s="4">
        <f t="shared" si="11"/>
        <v>2048</v>
      </c>
      <c r="E326" s="21">
        <v>8.5021587512454339E-2</v>
      </c>
      <c r="F326" s="4">
        <v>733</v>
      </c>
      <c r="G326" s="22">
        <f t="shared" si="10"/>
        <v>3.0430089671205581E-2</v>
      </c>
    </row>
    <row r="327" spans="1:7" x14ac:dyDescent="0.25">
      <c r="A327" s="6">
        <v>779</v>
      </c>
      <c r="B327" s="5" t="s">
        <v>342</v>
      </c>
      <c r="C327" s="4">
        <v>12256</v>
      </c>
      <c r="D327" s="4">
        <f t="shared" si="11"/>
        <v>1046</v>
      </c>
      <c r="E327" s="21">
        <v>8.5345953002610969E-2</v>
      </c>
      <c r="F327" s="4">
        <v>364</v>
      </c>
      <c r="G327" s="22">
        <f t="shared" si="10"/>
        <v>2.9699738903394255E-2</v>
      </c>
    </row>
    <row r="328" spans="1:7" x14ac:dyDescent="0.25">
      <c r="A328" s="6">
        <v>995</v>
      </c>
      <c r="B328" s="5" t="s">
        <v>343</v>
      </c>
      <c r="C328" s="4">
        <v>40120</v>
      </c>
      <c r="D328" s="4">
        <f t="shared" si="11"/>
        <v>2255</v>
      </c>
      <c r="E328" s="21">
        <v>5.6206380857427719E-2</v>
      </c>
      <c r="F328" s="4">
        <v>901</v>
      </c>
      <c r="G328" s="22">
        <f t="shared" si="10"/>
        <v>2.2457627118644068E-2</v>
      </c>
    </row>
    <row r="329" spans="1:7" x14ac:dyDescent="0.25">
      <c r="A329" s="6">
        <v>1709</v>
      </c>
      <c r="B329" s="5" t="s">
        <v>344</v>
      </c>
      <c r="C329" s="4">
        <v>21806</v>
      </c>
      <c r="D329" s="4">
        <f t="shared" si="11"/>
        <v>1959</v>
      </c>
      <c r="E329" s="21">
        <v>8.9837659359809224E-2</v>
      </c>
      <c r="F329" s="4">
        <v>645</v>
      </c>
      <c r="G329" s="22">
        <f t="shared" si="10"/>
        <v>2.9579014950013759E-2</v>
      </c>
    </row>
    <row r="330" spans="1:7" x14ac:dyDescent="0.25">
      <c r="A330" s="6">
        <v>794</v>
      </c>
      <c r="B330" s="5" t="s">
        <v>345</v>
      </c>
      <c r="C330" s="4">
        <v>48294</v>
      </c>
      <c r="D330" s="4">
        <f t="shared" si="11"/>
        <v>3599</v>
      </c>
      <c r="E330" s="21">
        <v>7.4522715037064646E-2</v>
      </c>
      <c r="F330" s="4">
        <v>1665</v>
      </c>
      <c r="G330" s="22">
        <f t="shared" si="10"/>
        <v>3.4476332463660081E-2</v>
      </c>
    </row>
    <row r="331" spans="1:7" x14ac:dyDescent="0.25">
      <c r="A331" s="6">
        <v>981</v>
      </c>
      <c r="B331" s="5" t="s">
        <v>346</v>
      </c>
      <c r="C331" s="4">
        <v>5105</v>
      </c>
      <c r="D331" s="4">
        <f t="shared" si="11"/>
        <v>687</v>
      </c>
      <c r="E331" s="21">
        <v>0.1345739471106758</v>
      </c>
      <c r="F331" s="4">
        <v>241</v>
      </c>
      <c r="G331" s="22">
        <f t="shared" si="10"/>
        <v>4.7208619000979432E-2</v>
      </c>
    </row>
    <row r="332" spans="1:7" x14ac:dyDescent="0.25">
      <c r="A332" s="6">
        <v>518</v>
      </c>
      <c r="B332" s="8" t="s">
        <v>347</v>
      </c>
      <c r="C332" s="4">
        <v>250689</v>
      </c>
      <c r="D332" s="4">
        <f t="shared" si="11"/>
        <v>20889.000000000004</v>
      </c>
      <c r="E332" s="21">
        <v>8.3326352572310719E-2</v>
      </c>
      <c r="F332" s="4">
        <v>8609</v>
      </c>
      <c r="G332" s="22">
        <f t="shared" si="10"/>
        <v>3.4341355224999898E-2</v>
      </c>
    </row>
    <row r="333" spans="1:7" x14ac:dyDescent="0.25">
      <c r="A333" s="6">
        <v>907</v>
      </c>
      <c r="B333" s="5" t="s">
        <v>348</v>
      </c>
      <c r="C333" s="4">
        <v>10266</v>
      </c>
      <c r="D333" s="4">
        <f t="shared" si="11"/>
        <v>964.00000000000011</v>
      </c>
      <c r="E333" s="21">
        <v>9.3902201441652067E-2</v>
      </c>
      <c r="F333" s="4">
        <v>419</v>
      </c>
      <c r="G333" s="22">
        <f t="shared" si="10"/>
        <v>4.0814338593415156E-2</v>
      </c>
    </row>
    <row r="334" spans="1:7" x14ac:dyDescent="0.25">
      <c r="A334" s="6">
        <v>1509</v>
      </c>
      <c r="B334" s="5" t="s">
        <v>349</v>
      </c>
      <c r="C334" s="4">
        <v>23752</v>
      </c>
      <c r="D334" s="4">
        <f t="shared" si="11"/>
        <v>2392</v>
      </c>
      <c r="E334" s="21">
        <v>0.10070730885820142</v>
      </c>
      <c r="F334" s="4">
        <v>941</v>
      </c>
      <c r="G334" s="22">
        <f t="shared" si="10"/>
        <v>3.9617716402829233E-2</v>
      </c>
    </row>
    <row r="335" spans="1:7" x14ac:dyDescent="0.25">
      <c r="A335" s="6">
        <v>275</v>
      </c>
      <c r="B335" s="5" t="s">
        <v>350</v>
      </c>
      <c r="C335" s="4">
        <v>26647</v>
      </c>
      <c r="D335" s="4">
        <f t="shared" si="11"/>
        <v>3765</v>
      </c>
      <c r="E335" s="21">
        <v>0.14129170263069013</v>
      </c>
      <c r="F335" s="4">
        <v>1281</v>
      </c>
      <c r="G335" s="22">
        <f t="shared" si="10"/>
        <v>4.8072953803430032E-2</v>
      </c>
    </row>
    <row r="336" spans="1:7" x14ac:dyDescent="0.25">
      <c r="A336" s="6">
        <v>1690</v>
      </c>
      <c r="B336" s="5" t="s">
        <v>351</v>
      </c>
      <c r="C336" s="4">
        <v>14523</v>
      </c>
      <c r="D336" s="4">
        <f t="shared" si="11"/>
        <v>1605</v>
      </c>
      <c r="E336" s="21">
        <v>0.11051435653790539</v>
      </c>
      <c r="F336" s="4">
        <v>481</v>
      </c>
      <c r="G336" s="22">
        <f t="shared" si="10"/>
        <v>3.311987881291744E-2</v>
      </c>
    </row>
    <row r="337" spans="1:7" x14ac:dyDescent="0.25">
      <c r="A337" s="6">
        <v>957</v>
      </c>
      <c r="B337" s="5" t="s">
        <v>352</v>
      </c>
      <c r="C337" s="4">
        <v>32135</v>
      </c>
      <c r="D337" s="4">
        <f t="shared" si="11"/>
        <v>3059</v>
      </c>
      <c r="E337" s="21">
        <v>9.5192158083086981E-2</v>
      </c>
      <c r="F337" s="4">
        <v>1165</v>
      </c>
      <c r="G337" s="22">
        <f t="shared" si="10"/>
        <v>3.6253306363777812E-2</v>
      </c>
    </row>
    <row r="338" spans="1:7" x14ac:dyDescent="0.25">
      <c r="A338" s="6">
        <v>826</v>
      </c>
      <c r="B338" s="5" t="s">
        <v>353</v>
      </c>
      <c r="C338" s="4">
        <v>31978</v>
      </c>
      <c r="D338" s="4">
        <f t="shared" si="11"/>
        <v>2925</v>
      </c>
      <c r="E338" s="21">
        <v>9.1469135030333354E-2</v>
      </c>
      <c r="F338" s="4">
        <v>887</v>
      </c>
      <c r="G338" s="22">
        <f t="shared" si="10"/>
        <v>2.7737819751078866E-2</v>
      </c>
    </row>
    <row r="339" spans="1:7" x14ac:dyDescent="0.25">
      <c r="A339" s="6">
        <v>1771</v>
      </c>
      <c r="B339" s="5" t="s">
        <v>354</v>
      </c>
      <c r="C339" s="4">
        <v>22574</v>
      </c>
      <c r="D339" s="4">
        <f t="shared" si="11"/>
        <v>2265</v>
      </c>
      <c r="E339" s="21">
        <v>0.10033667050589173</v>
      </c>
      <c r="F339" s="4">
        <v>910</v>
      </c>
      <c r="G339" s="22">
        <f t="shared" si="10"/>
        <v>4.0311863205457606E-2</v>
      </c>
    </row>
    <row r="340" spans="1:7" x14ac:dyDescent="0.25">
      <c r="A340" s="6">
        <v>1883</v>
      </c>
      <c r="B340" s="5" t="s">
        <v>355</v>
      </c>
      <c r="C340" s="4">
        <v>55914</v>
      </c>
      <c r="D340" s="4">
        <f t="shared" si="11"/>
        <v>6145</v>
      </c>
      <c r="E340" s="21">
        <v>0.1099009192688772</v>
      </c>
      <c r="F340" s="4">
        <v>2266</v>
      </c>
      <c r="G340" s="22">
        <f t="shared" si="10"/>
        <v>4.0526522874414279E-2</v>
      </c>
    </row>
    <row r="341" spans="1:7" x14ac:dyDescent="0.25">
      <c r="A341" s="6">
        <v>748</v>
      </c>
      <c r="B341" s="5" t="s">
        <v>356</v>
      </c>
      <c r="C341" s="4">
        <v>37811</v>
      </c>
      <c r="D341" s="4">
        <f t="shared" si="11"/>
        <v>3601.9999999999995</v>
      </c>
      <c r="E341" s="21">
        <v>9.5263283171563823E-2</v>
      </c>
      <c r="F341" s="4">
        <v>1386</v>
      </c>
      <c r="G341" s="22">
        <f t="shared" si="10"/>
        <v>3.6655999576842721E-2</v>
      </c>
    </row>
    <row r="342" spans="1:7" x14ac:dyDescent="0.25">
      <c r="A342" s="6">
        <v>1681</v>
      </c>
      <c r="B342" s="5" t="s">
        <v>357</v>
      </c>
      <c r="C342" s="4">
        <v>15986</v>
      </c>
      <c r="D342" s="4">
        <f t="shared" si="11"/>
        <v>1480</v>
      </c>
      <c r="E342" s="21">
        <v>9.2581008382334545E-2</v>
      </c>
      <c r="F342" s="4">
        <v>434</v>
      </c>
      <c r="G342" s="22">
        <f t="shared" si="10"/>
        <v>2.7148755160765668E-2</v>
      </c>
    </row>
    <row r="343" spans="1:7" x14ac:dyDescent="0.25">
      <c r="A343" s="6">
        <v>756</v>
      </c>
      <c r="B343" s="5" t="s">
        <v>358</v>
      </c>
      <c r="C343" s="4">
        <v>17094</v>
      </c>
      <c r="D343" s="4">
        <f t="shared" si="11"/>
        <v>1696.0000000000002</v>
      </c>
      <c r="E343" s="21">
        <v>9.9216099216099224E-2</v>
      </c>
      <c r="F343" s="4">
        <v>657</v>
      </c>
      <c r="G343" s="22">
        <f t="shared" si="10"/>
        <v>3.8434538434538437E-2</v>
      </c>
    </row>
    <row r="344" spans="1:7" x14ac:dyDescent="0.25">
      <c r="A344" s="6">
        <v>345</v>
      </c>
      <c r="B344" s="5" t="s">
        <v>359</v>
      </c>
      <c r="C344" s="4">
        <v>32698</v>
      </c>
      <c r="D344" s="4">
        <f t="shared" si="11"/>
        <v>2941</v>
      </c>
      <c r="E344" s="21">
        <v>8.9944339103309068E-2</v>
      </c>
      <c r="F344" s="4">
        <v>1181</v>
      </c>
      <c r="G344" s="22">
        <f t="shared" si="10"/>
        <v>3.6118417028564435E-2</v>
      </c>
    </row>
    <row r="345" spans="1:7" x14ac:dyDescent="0.25">
      <c r="A345" s="6">
        <v>232</v>
      </c>
      <c r="B345" s="5" t="s">
        <v>360</v>
      </c>
      <c r="C345" s="4">
        <v>19830</v>
      </c>
      <c r="D345" s="4">
        <f t="shared" si="11"/>
        <v>2241</v>
      </c>
      <c r="E345" s="21">
        <v>0.11301059001512859</v>
      </c>
      <c r="F345" s="4">
        <v>617</v>
      </c>
      <c r="G345" s="22">
        <f t="shared" si="10"/>
        <v>3.1114473020675742E-2</v>
      </c>
    </row>
    <row r="346" spans="1:7" x14ac:dyDescent="0.25">
      <c r="A346" s="7">
        <v>24</v>
      </c>
      <c r="B346" s="5" t="s">
        <v>361</v>
      </c>
      <c r="C346" s="4">
        <v>5928</v>
      </c>
      <c r="D346" s="4">
        <f t="shared" si="11"/>
        <v>501.00000000000006</v>
      </c>
      <c r="E346" s="21">
        <v>8.4514170040485836E-2</v>
      </c>
      <c r="F346" s="4">
        <v>156</v>
      </c>
      <c r="G346" s="22">
        <f t="shared" si="10"/>
        <v>2.6315789473684209E-2</v>
      </c>
    </row>
    <row r="347" spans="1:7" x14ac:dyDescent="0.25">
      <c r="A347" s="6">
        <v>98</v>
      </c>
      <c r="B347" s="5" t="s">
        <v>362</v>
      </c>
      <c r="C347" s="4">
        <v>15241</v>
      </c>
      <c r="D347" s="4">
        <f t="shared" si="11"/>
        <v>1736</v>
      </c>
      <c r="E347" s="21">
        <v>0.11390328718588019</v>
      </c>
      <c r="F347" s="4">
        <v>582</v>
      </c>
      <c r="G347" s="22">
        <f t="shared" si="10"/>
        <v>3.8186470704022049E-2</v>
      </c>
    </row>
    <row r="348" spans="1:7" x14ac:dyDescent="0.25">
      <c r="A348" s="6">
        <v>542</v>
      </c>
      <c r="B348" s="5" t="s">
        <v>363</v>
      </c>
      <c r="C348" s="4">
        <v>16549</v>
      </c>
      <c r="D348" s="4">
        <f t="shared" si="11"/>
        <v>2045</v>
      </c>
      <c r="E348" s="21">
        <v>0.12357242129433803</v>
      </c>
      <c r="F348" s="4">
        <v>581</v>
      </c>
      <c r="G348" s="22">
        <f t="shared" si="10"/>
        <v>3.5107861502205573E-2</v>
      </c>
    </row>
    <row r="349" spans="1:7" x14ac:dyDescent="0.25">
      <c r="A349" s="6">
        <v>715</v>
      </c>
      <c r="B349" s="5" t="s">
        <v>364</v>
      </c>
      <c r="C349" s="4">
        <v>31695</v>
      </c>
      <c r="D349" s="4">
        <f t="shared" si="11"/>
        <v>3681.9999999999995</v>
      </c>
      <c r="E349" s="21">
        <v>0.11616974286165009</v>
      </c>
      <c r="F349" s="4">
        <v>1266</v>
      </c>
      <c r="G349" s="22">
        <f t="shared" si="10"/>
        <v>3.9943208707998105E-2</v>
      </c>
    </row>
    <row r="350" spans="1:7" x14ac:dyDescent="0.25">
      <c r="A350" s="6">
        <v>603</v>
      </c>
      <c r="B350" s="5" t="s">
        <v>365</v>
      </c>
      <c r="C350" s="4">
        <v>28335</v>
      </c>
      <c r="D350" s="4">
        <f t="shared" si="11"/>
        <v>3815.0000000000005</v>
      </c>
      <c r="E350" s="21">
        <v>0.13463913887418388</v>
      </c>
      <c r="F350" s="4">
        <v>1105</v>
      </c>
      <c r="G350" s="22">
        <f t="shared" si="10"/>
        <v>3.8997706017293098E-2</v>
      </c>
    </row>
    <row r="351" spans="1:7" x14ac:dyDescent="0.25">
      <c r="A351" s="6">
        <v>502</v>
      </c>
      <c r="B351" s="5" t="s">
        <v>366</v>
      </c>
      <c r="C351" s="4">
        <v>36487</v>
      </c>
      <c r="D351" s="4">
        <f t="shared" si="11"/>
        <v>3351.9999999999995</v>
      </c>
      <c r="E351" s="21">
        <v>9.1868336667854295E-2</v>
      </c>
      <c r="F351" s="4">
        <v>1170</v>
      </c>
      <c r="G351" s="22">
        <f t="shared" si="10"/>
        <v>3.2066215364376351E-2</v>
      </c>
    </row>
    <row r="352" spans="1:7" x14ac:dyDescent="0.25">
      <c r="A352" s="6">
        <v>758</v>
      </c>
      <c r="B352" s="5" t="s">
        <v>367</v>
      </c>
      <c r="C352" s="4">
        <v>93397</v>
      </c>
      <c r="D352" s="4">
        <f t="shared" si="11"/>
        <v>9370</v>
      </c>
      <c r="E352" s="21">
        <v>0.10032442155529621</v>
      </c>
      <c r="F352" s="4">
        <v>3118</v>
      </c>
      <c r="G352" s="22">
        <f t="shared" si="10"/>
        <v>3.3384369947642857E-2</v>
      </c>
    </row>
    <row r="353" spans="1:7" x14ac:dyDescent="0.25">
      <c r="A353" s="6">
        <v>935</v>
      </c>
      <c r="B353" s="5" t="s">
        <v>368</v>
      </c>
      <c r="C353" s="4">
        <v>62713</v>
      </c>
      <c r="D353" s="4">
        <f t="shared" si="11"/>
        <v>7205</v>
      </c>
      <c r="E353" s="21">
        <v>0.11488846012788417</v>
      </c>
      <c r="F353" s="4">
        <v>2434</v>
      </c>
      <c r="G353" s="22">
        <f t="shared" si="10"/>
        <v>3.8811729625436511E-2</v>
      </c>
    </row>
    <row r="354" spans="1:7" x14ac:dyDescent="0.25">
      <c r="A354" s="6">
        <v>642</v>
      </c>
      <c r="B354" s="5" t="s">
        <v>369</v>
      </c>
      <c r="C354" s="4">
        <v>24767</v>
      </c>
      <c r="D354" s="4">
        <f t="shared" si="11"/>
        <v>2948</v>
      </c>
      <c r="E354" s="21">
        <v>0.119029353575322</v>
      </c>
      <c r="F354" s="4">
        <v>878</v>
      </c>
      <c r="G354" s="22">
        <f t="shared" si="10"/>
        <v>3.5450397706625753E-2</v>
      </c>
    </row>
    <row r="355" spans="1:7" x14ac:dyDescent="0.25">
      <c r="A355" s="6">
        <v>222</v>
      </c>
      <c r="B355" s="5" t="s">
        <v>370</v>
      </c>
      <c r="C355" s="4">
        <v>32565</v>
      </c>
      <c r="D355" s="4">
        <f t="shared" si="11"/>
        <v>3167</v>
      </c>
      <c r="E355" s="21">
        <v>9.7251650545063725E-2</v>
      </c>
      <c r="F355" s="4">
        <v>1334</v>
      </c>
      <c r="G355" s="22">
        <f t="shared" si="10"/>
        <v>4.0964225395363117E-2</v>
      </c>
    </row>
    <row r="356" spans="1:7" x14ac:dyDescent="0.25">
      <c r="A356" s="6">
        <v>1924</v>
      </c>
      <c r="B356" s="5" t="s">
        <v>371</v>
      </c>
      <c r="C356" s="4">
        <v>27939</v>
      </c>
      <c r="D356" s="4">
        <f t="shared" si="11"/>
        <v>2859</v>
      </c>
      <c r="E356" s="21">
        <v>0.10233007623751744</v>
      </c>
      <c r="F356" s="4">
        <v>855</v>
      </c>
      <c r="G356" s="22">
        <f t="shared" si="10"/>
        <v>3.0602383764630085E-2</v>
      </c>
    </row>
    <row r="357" spans="1:7" x14ac:dyDescent="0.25">
      <c r="A357" s="6">
        <v>109</v>
      </c>
      <c r="B357" s="5" t="s">
        <v>372</v>
      </c>
      <c r="C357" s="4">
        <v>21285</v>
      </c>
      <c r="D357" s="4">
        <f t="shared" si="11"/>
        <v>2227</v>
      </c>
      <c r="E357" s="21">
        <v>0.10462767206953254</v>
      </c>
      <c r="F357" s="4">
        <v>709</v>
      </c>
      <c r="G357" s="22">
        <f t="shared" si="10"/>
        <v>3.330984261216819E-2</v>
      </c>
    </row>
    <row r="358" spans="1:7" x14ac:dyDescent="0.25">
      <c r="A358" s="6">
        <v>599</v>
      </c>
      <c r="B358" s="5" t="s">
        <v>373</v>
      </c>
      <c r="C358" s="4">
        <v>301162</v>
      </c>
      <c r="D358" s="4">
        <f t="shared" si="11"/>
        <v>28853.000000000004</v>
      </c>
      <c r="E358" s="21">
        <v>9.5805579721213174E-2</v>
      </c>
      <c r="F358" s="4">
        <v>10741</v>
      </c>
      <c r="G358" s="22">
        <f t="shared" si="10"/>
        <v>3.5665190163433634E-2</v>
      </c>
    </row>
    <row r="359" spans="1:7" x14ac:dyDescent="0.25">
      <c r="A359" s="6">
        <v>1930</v>
      </c>
      <c r="B359" s="5" t="s">
        <v>374</v>
      </c>
      <c r="C359" s="4">
        <v>47676</v>
      </c>
      <c r="D359" s="4">
        <f t="shared" si="11"/>
        <v>3870</v>
      </c>
      <c r="E359" s="21">
        <v>8.1172917191039515E-2</v>
      </c>
      <c r="F359" s="4">
        <v>1225</v>
      </c>
      <c r="G359" s="22">
        <f t="shared" si="10"/>
        <v>2.5694269653494421E-2</v>
      </c>
    </row>
    <row r="360" spans="1:7" x14ac:dyDescent="0.25">
      <c r="A360" s="6">
        <v>784</v>
      </c>
      <c r="B360" s="5" t="s">
        <v>375</v>
      </c>
      <c r="C360" s="4">
        <v>14714</v>
      </c>
      <c r="D360" s="4">
        <f t="shared" si="11"/>
        <v>1236</v>
      </c>
      <c r="E360" s="21">
        <v>8.4001631099633003E-2</v>
      </c>
      <c r="F360" s="4">
        <v>455</v>
      </c>
      <c r="G360" s="22">
        <f t="shared" si="10"/>
        <v>3.0922930542340629E-2</v>
      </c>
    </row>
    <row r="361" spans="1:7" x14ac:dyDescent="0.25">
      <c r="A361" s="6">
        <v>141</v>
      </c>
      <c r="B361" s="5" t="s">
        <v>376</v>
      </c>
      <c r="C361" s="4">
        <v>39492</v>
      </c>
      <c r="D361" s="4">
        <f t="shared" si="11"/>
        <v>3685</v>
      </c>
      <c r="E361" s="21">
        <v>9.3310037475944491E-2</v>
      </c>
      <c r="F361" s="4">
        <v>1321</v>
      </c>
      <c r="G361" s="22">
        <f t="shared" si="10"/>
        <v>3.3449812620277526E-2</v>
      </c>
    </row>
    <row r="362" spans="1:7" x14ac:dyDescent="0.25">
      <c r="A362" s="6">
        <v>597</v>
      </c>
      <c r="B362" s="5" t="s">
        <v>377</v>
      </c>
      <c r="C362" s="4">
        <v>26879</v>
      </c>
      <c r="D362" s="4">
        <f t="shared" si="11"/>
        <v>3280</v>
      </c>
      <c r="E362" s="21">
        <v>0.12202834926894601</v>
      </c>
      <c r="F362" s="4">
        <v>984</v>
      </c>
      <c r="G362" s="22">
        <f t="shared" si="10"/>
        <v>3.6608504780683802E-2</v>
      </c>
    </row>
    <row r="363" spans="1:7" x14ac:dyDescent="0.25">
      <c r="A363" s="6">
        <v>637</v>
      </c>
      <c r="B363" s="5" t="s">
        <v>378</v>
      </c>
      <c r="C363" s="4">
        <v>66301</v>
      </c>
      <c r="D363" s="4">
        <f t="shared" si="11"/>
        <v>4997</v>
      </c>
      <c r="E363" s="21">
        <v>7.5368395650141029E-2</v>
      </c>
      <c r="F363" s="4">
        <v>1834</v>
      </c>
      <c r="G363" s="22">
        <f t="shared" si="10"/>
        <v>2.7661724559207252E-2</v>
      </c>
    </row>
    <row r="364" spans="1:7" x14ac:dyDescent="0.25">
      <c r="A364" s="6">
        <v>221</v>
      </c>
      <c r="B364" s="5" t="s">
        <v>379</v>
      </c>
      <c r="C364" s="4">
        <v>6995</v>
      </c>
      <c r="D364" s="4">
        <f t="shared" si="11"/>
        <v>560</v>
      </c>
      <c r="E364" s="21">
        <v>8.0057183702644752E-2</v>
      </c>
      <c r="F364" s="4">
        <v>242</v>
      </c>
      <c r="G364" s="22">
        <f t="shared" si="10"/>
        <v>3.4596140100071476E-2</v>
      </c>
    </row>
    <row r="365" spans="1:7" x14ac:dyDescent="0.25">
      <c r="A365" s="6">
        <v>882</v>
      </c>
      <c r="B365" s="5" t="s">
        <v>380</v>
      </c>
      <c r="C365" s="4">
        <v>23039</v>
      </c>
      <c r="D365" s="4">
        <f t="shared" si="11"/>
        <v>2274</v>
      </c>
      <c r="E365" s="21">
        <v>9.87022006163462E-2</v>
      </c>
      <c r="F365" s="4">
        <v>813</v>
      </c>
      <c r="G365" s="22">
        <f t="shared" si="10"/>
        <v>3.5287989930118495E-2</v>
      </c>
    </row>
    <row r="366" spans="1:7" x14ac:dyDescent="0.25">
      <c r="A366" s="7">
        <v>15</v>
      </c>
      <c r="B366" s="5" t="s">
        <v>381</v>
      </c>
      <c r="C366" s="4">
        <v>6692</v>
      </c>
      <c r="D366" s="4">
        <f t="shared" si="11"/>
        <v>568</v>
      </c>
      <c r="E366" s="21">
        <v>8.4877465630603707E-2</v>
      </c>
      <c r="F366" s="4">
        <v>174</v>
      </c>
      <c r="G366" s="22">
        <f t="shared" si="10"/>
        <v>2.6001195457262403E-2</v>
      </c>
    </row>
    <row r="367" spans="1:7" x14ac:dyDescent="0.25">
      <c r="A367" s="6">
        <v>400</v>
      </c>
      <c r="B367" s="5" t="s">
        <v>382</v>
      </c>
      <c r="C367" s="4">
        <v>31898</v>
      </c>
      <c r="D367" s="4">
        <f t="shared" si="11"/>
        <v>3109.0000000000005</v>
      </c>
      <c r="E367" s="21">
        <v>9.7466925826070611E-2</v>
      </c>
      <c r="F367" s="4">
        <v>1292</v>
      </c>
      <c r="G367" s="22">
        <f t="shared" si="10"/>
        <v>4.050410684055427E-2</v>
      </c>
    </row>
    <row r="368" spans="1:7" x14ac:dyDescent="0.25">
      <c r="A368" s="6">
        <v>173</v>
      </c>
      <c r="B368" s="5" t="s">
        <v>383</v>
      </c>
      <c r="C368" s="4">
        <v>18300</v>
      </c>
      <c r="D368" s="4">
        <f t="shared" si="11"/>
        <v>1895.9999999999998</v>
      </c>
      <c r="E368" s="21">
        <v>0.10360655737704917</v>
      </c>
      <c r="F368" s="4">
        <v>649</v>
      </c>
      <c r="G368" s="22">
        <f t="shared" si="10"/>
        <v>3.5464480874316938E-2</v>
      </c>
    </row>
    <row r="369" spans="1:7" x14ac:dyDescent="0.25">
      <c r="A369" s="6">
        <v>1655</v>
      </c>
      <c r="B369" s="5" t="s">
        <v>384</v>
      </c>
      <c r="C369" s="4">
        <v>17864</v>
      </c>
      <c r="D369" s="4">
        <f t="shared" si="11"/>
        <v>1657.9999999999998</v>
      </c>
      <c r="E369" s="21">
        <v>9.2812360053739357E-2</v>
      </c>
      <c r="F369" s="4">
        <v>564</v>
      </c>
      <c r="G369" s="22">
        <f t="shared" si="10"/>
        <v>3.1571876399462608E-2</v>
      </c>
    </row>
    <row r="370" spans="1:7" x14ac:dyDescent="0.25">
      <c r="A370" s="7">
        <v>1651</v>
      </c>
      <c r="B370" s="5" t="s">
        <v>385</v>
      </c>
      <c r="C370" s="4">
        <v>9357</v>
      </c>
      <c r="D370" s="4">
        <f t="shared" si="11"/>
        <v>878</v>
      </c>
      <c r="E370" s="21">
        <v>9.3833493641124296E-2</v>
      </c>
      <c r="F370" s="4">
        <v>356</v>
      </c>
      <c r="G370" s="22">
        <f t="shared" si="10"/>
        <v>3.8046382387517369E-2</v>
      </c>
    </row>
    <row r="371" spans="1:7" x14ac:dyDescent="0.25">
      <c r="A371" s="6">
        <v>153</v>
      </c>
      <c r="B371" s="5" t="s">
        <v>386</v>
      </c>
      <c r="C371" s="4">
        <v>79080</v>
      </c>
      <c r="D371" s="4">
        <f t="shared" si="11"/>
        <v>7334</v>
      </c>
      <c r="E371" s="21">
        <v>9.274152756702074E-2</v>
      </c>
      <c r="F371" s="4">
        <v>2643</v>
      </c>
      <c r="G371" s="22">
        <f t="shared" si="10"/>
        <v>3.3421851289833084E-2</v>
      </c>
    </row>
    <row r="372" spans="1:7" x14ac:dyDescent="0.25">
      <c r="A372" s="6">
        <v>168</v>
      </c>
      <c r="B372" s="5" t="s">
        <v>387</v>
      </c>
      <c r="C372" s="4">
        <v>13285</v>
      </c>
      <c r="D372" s="4">
        <f t="shared" si="11"/>
        <v>1195.9999999999998</v>
      </c>
      <c r="E372" s="21">
        <v>9.0026345502446356E-2</v>
      </c>
      <c r="F372" s="4">
        <v>393</v>
      </c>
      <c r="G372" s="22">
        <f t="shared" si="10"/>
        <v>2.9582235604064734E-2</v>
      </c>
    </row>
    <row r="373" spans="1:7" x14ac:dyDescent="0.25">
      <c r="A373" s="6">
        <v>899</v>
      </c>
      <c r="B373" s="5" t="s">
        <v>388</v>
      </c>
      <c r="C373" s="4">
        <v>17321</v>
      </c>
      <c r="D373" s="4">
        <f t="shared" si="11"/>
        <v>1927.9999999999998</v>
      </c>
      <c r="E373" s="21">
        <v>0.11130997055597251</v>
      </c>
      <c r="F373" s="4">
        <v>762</v>
      </c>
      <c r="G373" s="22">
        <f t="shared" si="10"/>
        <v>4.3992841059984987E-2</v>
      </c>
    </row>
    <row r="374" spans="1:7" x14ac:dyDescent="0.25">
      <c r="A374" s="6">
        <v>928</v>
      </c>
      <c r="B374" s="5" t="s">
        <v>389</v>
      </c>
      <c r="C374" s="4">
        <v>27215</v>
      </c>
      <c r="D374" s="4">
        <f t="shared" si="11"/>
        <v>3103.0000000000005</v>
      </c>
      <c r="E374" s="21">
        <v>0.11401800477677752</v>
      </c>
      <c r="F374" s="4">
        <v>1213</v>
      </c>
      <c r="G374" s="22">
        <f t="shared" si="10"/>
        <v>4.4571008634943968E-2</v>
      </c>
    </row>
    <row r="375" spans="1:7" x14ac:dyDescent="0.25">
      <c r="A375" s="6">
        <v>1700</v>
      </c>
      <c r="B375" s="5" t="s">
        <v>390</v>
      </c>
      <c r="C375" s="4">
        <v>17859</v>
      </c>
      <c r="D375" s="4">
        <f t="shared" si="11"/>
        <v>1502</v>
      </c>
      <c r="E375" s="21">
        <v>8.4103253261660793E-2</v>
      </c>
      <c r="F375" s="4">
        <v>512</v>
      </c>
      <c r="G375" s="22">
        <f t="shared" si="10"/>
        <v>2.8669018422084105E-2</v>
      </c>
    </row>
    <row r="376" spans="1:7" x14ac:dyDescent="0.25">
      <c r="A376" s="6">
        <v>744</v>
      </c>
      <c r="B376" s="5" t="s">
        <v>391</v>
      </c>
      <c r="C376" s="4">
        <v>4141</v>
      </c>
      <c r="D376" s="4">
        <f t="shared" si="11"/>
        <v>464</v>
      </c>
      <c r="E376" s="21">
        <v>0.11205022941318522</v>
      </c>
      <c r="F376" s="4">
        <v>131</v>
      </c>
      <c r="G376" s="22">
        <f t="shared" si="10"/>
        <v>3.1634870804153586E-2</v>
      </c>
    </row>
    <row r="377" spans="1:7" x14ac:dyDescent="0.25">
      <c r="A377" s="6">
        <v>1987</v>
      </c>
      <c r="B377" s="5" t="s">
        <v>392</v>
      </c>
      <c r="C377" s="4">
        <v>7354</v>
      </c>
      <c r="D377" s="4">
        <f t="shared" si="11"/>
        <v>458</v>
      </c>
      <c r="E377" s="21">
        <v>6.2279031819418004E-2</v>
      </c>
      <c r="F377" s="4">
        <v>195</v>
      </c>
      <c r="G377" s="22">
        <f t="shared" si="10"/>
        <v>2.6516181669839545E-2</v>
      </c>
    </row>
    <row r="378" spans="1:7" x14ac:dyDescent="0.25">
      <c r="A378" s="6">
        <v>439</v>
      </c>
      <c r="B378" s="5" t="s">
        <v>393</v>
      </c>
      <c r="C378" s="4">
        <v>45429</v>
      </c>
      <c r="D378" s="4">
        <f t="shared" si="11"/>
        <v>4390</v>
      </c>
      <c r="E378" s="21">
        <v>9.6634308481366532E-2</v>
      </c>
      <c r="F378" s="4">
        <v>1513</v>
      </c>
      <c r="G378" s="22">
        <f t="shared" si="10"/>
        <v>3.3304717251095114E-2</v>
      </c>
    </row>
    <row r="379" spans="1:7" x14ac:dyDescent="0.25">
      <c r="A379" s="6">
        <v>983</v>
      </c>
      <c r="B379" s="5" t="s">
        <v>394</v>
      </c>
      <c r="C379" s="4">
        <v>57222</v>
      </c>
      <c r="D379" s="4">
        <f t="shared" si="11"/>
        <v>5843</v>
      </c>
      <c r="E379" s="21">
        <v>0.10211107615951907</v>
      </c>
      <c r="F379" s="4">
        <v>1994</v>
      </c>
      <c r="G379" s="22">
        <f t="shared" si="10"/>
        <v>3.4846737268882599E-2</v>
      </c>
    </row>
    <row r="380" spans="1:7" x14ac:dyDescent="0.25">
      <c r="A380" s="6">
        <v>840</v>
      </c>
      <c r="B380" s="5" t="s">
        <v>395</v>
      </c>
      <c r="C380" s="4">
        <v>13915</v>
      </c>
      <c r="D380" s="4">
        <f t="shared" si="11"/>
        <v>1117</v>
      </c>
      <c r="E380" s="21">
        <v>8.0273086597197271E-2</v>
      </c>
      <c r="F380" s="4">
        <v>421</v>
      </c>
      <c r="G380" s="22">
        <f t="shared" si="10"/>
        <v>3.0255120373697448E-2</v>
      </c>
    </row>
    <row r="381" spans="1:7" x14ac:dyDescent="0.25">
      <c r="A381" s="6">
        <v>7</v>
      </c>
      <c r="B381" s="5" t="s">
        <v>396</v>
      </c>
      <c r="C381" s="4">
        <v>5837</v>
      </c>
      <c r="D381" s="4">
        <f t="shared" si="11"/>
        <v>600</v>
      </c>
      <c r="E381" s="21">
        <v>0.10279253040945691</v>
      </c>
      <c r="F381" s="4">
        <v>217</v>
      </c>
      <c r="G381" s="22">
        <f t="shared" si="10"/>
        <v>3.7176631831420247E-2</v>
      </c>
    </row>
    <row r="382" spans="1:7" x14ac:dyDescent="0.25">
      <c r="A382" s="6">
        <v>917</v>
      </c>
      <c r="B382" s="5" t="s">
        <v>397</v>
      </c>
      <c r="C382" s="4">
        <v>50921</v>
      </c>
      <c r="D382" s="4">
        <f t="shared" si="11"/>
        <v>5742</v>
      </c>
      <c r="E382" s="21">
        <v>0.11276290724848295</v>
      </c>
      <c r="F382" s="4">
        <v>2222</v>
      </c>
      <c r="G382" s="22">
        <f t="shared" si="10"/>
        <v>4.3636220812631334E-2</v>
      </c>
    </row>
    <row r="383" spans="1:7" x14ac:dyDescent="0.25">
      <c r="A383" s="6">
        <v>118</v>
      </c>
      <c r="B383" s="5" t="s">
        <v>398</v>
      </c>
      <c r="C383" s="4">
        <v>30348</v>
      </c>
      <c r="D383" s="4">
        <f t="shared" si="11"/>
        <v>3285</v>
      </c>
      <c r="E383" s="21">
        <v>0.10824436536180308</v>
      </c>
      <c r="F383" s="4">
        <v>1023</v>
      </c>
      <c r="G383" s="22">
        <f t="shared" si="10"/>
        <v>3.3708975879794385E-2</v>
      </c>
    </row>
    <row r="384" spans="1:7" x14ac:dyDescent="0.25">
      <c r="A384" s="7">
        <v>47</v>
      </c>
      <c r="B384" s="5" t="s">
        <v>399</v>
      </c>
      <c r="C384" s="4">
        <v>16290</v>
      </c>
      <c r="D384" s="4">
        <f t="shared" si="11"/>
        <v>1630.0000000000002</v>
      </c>
      <c r="E384" s="21">
        <v>0.10006138735420504</v>
      </c>
      <c r="F384" s="4">
        <v>486</v>
      </c>
      <c r="G384" s="22">
        <f t="shared" si="10"/>
        <v>2.9834254143646408E-2</v>
      </c>
    </row>
    <row r="385" spans="1:7" x14ac:dyDescent="0.25">
      <c r="A385" s="7">
        <v>1895</v>
      </c>
      <c r="B385" s="5" t="s">
        <v>400</v>
      </c>
      <c r="C385" s="4">
        <v>23550</v>
      </c>
      <c r="D385" s="4">
        <f t="shared" si="11"/>
        <v>2419.0000000000005</v>
      </c>
      <c r="E385" s="21">
        <v>0.10271762208067942</v>
      </c>
      <c r="F385" s="4">
        <v>730</v>
      </c>
      <c r="G385" s="22">
        <f t="shared" si="10"/>
        <v>3.0997876857749469E-2</v>
      </c>
    </row>
    <row r="386" spans="1:7" x14ac:dyDescent="0.25">
      <c r="A386" s="7">
        <v>18</v>
      </c>
      <c r="B386" s="5" t="s">
        <v>401</v>
      </c>
      <c r="C386" s="4">
        <v>20133</v>
      </c>
      <c r="D386" s="4">
        <f t="shared" si="11"/>
        <v>2077</v>
      </c>
      <c r="E386" s="21">
        <v>0.10316395966820642</v>
      </c>
      <c r="F386" s="4">
        <v>602</v>
      </c>
      <c r="G386" s="22">
        <f t="shared" ref="G386:G392" si="12">F386/C386</f>
        <v>2.9901157303928873E-2</v>
      </c>
    </row>
    <row r="387" spans="1:7" x14ac:dyDescent="0.25">
      <c r="A387" s="6">
        <v>114</v>
      </c>
      <c r="B387" s="5" t="s">
        <v>402</v>
      </c>
      <c r="C387" s="4">
        <v>63145</v>
      </c>
      <c r="D387" s="4">
        <f t="shared" ref="D387:D392" si="13">C387*E387</f>
        <v>6273</v>
      </c>
      <c r="E387" s="21">
        <v>9.9342782484757308E-2</v>
      </c>
      <c r="F387" s="4">
        <v>2008</v>
      </c>
      <c r="G387" s="22">
        <f t="shared" si="12"/>
        <v>3.1799825797767044E-2</v>
      </c>
    </row>
    <row r="388" spans="1:7" x14ac:dyDescent="0.25">
      <c r="A388" s="7">
        <v>10</v>
      </c>
      <c r="B388" s="5" t="s">
        <v>403</v>
      </c>
      <c r="C388" s="4">
        <v>15341</v>
      </c>
      <c r="D388" s="4">
        <f t="shared" si="13"/>
        <v>1717</v>
      </c>
      <c r="E388" s="21">
        <v>0.11192229971970537</v>
      </c>
      <c r="F388" s="4">
        <v>558</v>
      </c>
      <c r="G388" s="22">
        <f t="shared" si="12"/>
        <v>3.6373117788931618E-2</v>
      </c>
    </row>
    <row r="389" spans="1:7" x14ac:dyDescent="0.25">
      <c r="A389" s="7">
        <v>37</v>
      </c>
      <c r="B389" s="5" t="s">
        <v>404</v>
      </c>
      <c r="C389" s="4">
        <v>19509</v>
      </c>
      <c r="D389" s="4">
        <f t="shared" si="13"/>
        <v>2344</v>
      </c>
      <c r="E389" s="21">
        <v>0.12014967450920089</v>
      </c>
      <c r="F389" s="4">
        <v>707</v>
      </c>
      <c r="G389" s="22">
        <f t="shared" si="12"/>
        <v>3.6239684248295656E-2</v>
      </c>
    </row>
    <row r="390" spans="1:7" x14ac:dyDescent="0.25">
      <c r="A390" s="7">
        <v>48</v>
      </c>
      <c r="B390" s="5" t="s">
        <v>405</v>
      </c>
      <c r="C390" s="4">
        <v>9914</v>
      </c>
      <c r="D390" s="4">
        <f t="shared" si="13"/>
        <v>1126</v>
      </c>
      <c r="E390" s="21">
        <v>0.11357676013717974</v>
      </c>
      <c r="F390" s="4">
        <v>331</v>
      </c>
      <c r="G390" s="22">
        <f t="shared" si="12"/>
        <v>3.3387129312083923E-2</v>
      </c>
    </row>
    <row r="391" spans="1:7" x14ac:dyDescent="0.25">
      <c r="A391" s="7">
        <v>3</v>
      </c>
      <c r="B391" s="5" t="s">
        <v>406</v>
      </c>
      <c r="C391" s="4">
        <v>7185</v>
      </c>
      <c r="D391" s="4">
        <f t="shared" si="13"/>
        <v>827</v>
      </c>
      <c r="E391" s="21">
        <v>0.1151009046624913</v>
      </c>
      <c r="F391" s="4">
        <v>255</v>
      </c>
      <c r="G391" s="22">
        <f t="shared" si="12"/>
        <v>3.5490605427974949E-2</v>
      </c>
    </row>
    <row r="392" spans="1:7" x14ac:dyDescent="0.25">
      <c r="A392" s="7">
        <v>765</v>
      </c>
      <c r="B392" s="5" t="s">
        <v>407</v>
      </c>
      <c r="C392" s="4">
        <v>7222</v>
      </c>
      <c r="D392" s="4">
        <f t="shared" si="13"/>
        <v>659.99999999999989</v>
      </c>
      <c r="E392" s="21">
        <v>9.1387427305455543E-2</v>
      </c>
      <c r="F392" s="4">
        <v>216</v>
      </c>
      <c r="G392" s="22">
        <f t="shared" si="12"/>
        <v>2.9908612572694546E-2</v>
      </c>
    </row>
    <row r="394" spans="1:7" x14ac:dyDescent="0.25">
      <c r="C394" s="4">
        <f>SUM(C2:C392)</f>
        <v>9196854</v>
      </c>
      <c r="D394" s="4">
        <f>SUM(D2:D392)</f>
        <v>861069</v>
      </c>
      <c r="E394" s="21">
        <f>D394/C394</f>
        <v>9.3626472704687935E-2</v>
      </c>
      <c r="F394" s="4">
        <f>SUM(F2:F392)</f>
        <v>295655</v>
      </c>
      <c r="G394" s="22">
        <f>F394/C394</f>
        <v>3.2147406058637008E-2</v>
      </c>
    </row>
    <row r="395" spans="1:7" x14ac:dyDescent="0.25">
      <c r="A395" s="9"/>
    </row>
    <row r="396" spans="1:7" x14ac:dyDescent="0.25">
      <c r="A396" s="10"/>
    </row>
    <row r="397" spans="1:7" x14ac:dyDescent="0.25">
      <c r="A397" s="1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0"/>
  <sheetViews>
    <sheetView workbookViewId="0">
      <selection activeCell="D19" sqref="D19"/>
    </sheetView>
  </sheetViews>
  <sheetFormatPr defaultRowHeight="13.5" x14ac:dyDescent="0.25"/>
  <sheetData>
    <row r="1" spans="1:2" x14ac:dyDescent="0.25">
      <c r="A1" s="24" t="s">
        <v>812</v>
      </c>
      <c r="B1" s="24" t="s">
        <v>813</v>
      </c>
    </row>
    <row r="2" spans="1:2" x14ac:dyDescent="0.25">
      <c r="A2" s="25"/>
      <c r="B2" s="26">
        <v>138302</v>
      </c>
    </row>
    <row r="3" spans="1:2" x14ac:dyDescent="0.25">
      <c r="A3" s="25" t="s">
        <v>814</v>
      </c>
      <c r="B3" s="26">
        <v>7186</v>
      </c>
    </row>
    <row r="4" spans="1:2" x14ac:dyDescent="0.25">
      <c r="A4" s="25" t="s">
        <v>815</v>
      </c>
      <c r="B4" s="26">
        <v>6127</v>
      </c>
    </row>
    <row r="5" spans="1:2" x14ac:dyDescent="0.25">
      <c r="A5" s="25" t="s">
        <v>816</v>
      </c>
      <c r="B5" s="26">
        <v>5837</v>
      </c>
    </row>
    <row r="6" spans="1:2" x14ac:dyDescent="0.25">
      <c r="A6" s="25" t="s">
        <v>817</v>
      </c>
      <c r="B6" s="26">
        <v>4180</v>
      </c>
    </row>
    <row r="7" spans="1:2" x14ac:dyDescent="0.25">
      <c r="A7" s="25" t="s">
        <v>818</v>
      </c>
      <c r="B7" s="26">
        <v>15340</v>
      </c>
    </row>
    <row r="8" spans="1:2" x14ac:dyDescent="0.25">
      <c r="A8" s="25" t="s">
        <v>819</v>
      </c>
      <c r="B8" s="26">
        <v>80931</v>
      </c>
    </row>
    <row r="9" spans="1:2" x14ac:dyDescent="0.25">
      <c r="A9" s="25" t="s">
        <v>820</v>
      </c>
      <c r="B9" s="26">
        <v>6692</v>
      </c>
    </row>
    <row r="10" spans="1:2" x14ac:dyDescent="0.25">
      <c r="A10" s="25" t="s">
        <v>821</v>
      </c>
      <c r="B10" s="26">
        <v>12163</v>
      </c>
    </row>
    <row r="11" spans="1:2" x14ac:dyDescent="0.25">
      <c r="A11" s="25" t="s">
        <v>822</v>
      </c>
      <c r="B11" s="26">
        <v>20132</v>
      </c>
    </row>
    <row r="12" spans="1:2" x14ac:dyDescent="0.25">
      <c r="A12" s="25" t="s">
        <v>823</v>
      </c>
      <c r="B12" s="26">
        <v>11532</v>
      </c>
    </row>
    <row r="13" spans="1:2" x14ac:dyDescent="0.25">
      <c r="A13" s="25" t="s">
        <v>824</v>
      </c>
      <c r="B13" s="26">
        <v>5927</v>
      </c>
    </row>
    <row r="14" spans="1:2" x14ac:dyDescent="0.25">
      <c r="A14" s="25" t="s">
        <v>825</v>
      </c>
      <c r="B14" s="26">
        <v>5918</v>
      </c>
    </row>
    <row r="15" spans="1:2" x14ac:dyDescent="0.25">
      <c r="A15" s="25" t="s">
        <v>826</v>
      </c>
      <c r="B15" s="26">
        <v>96476</v>
      </c>
    </row>
    <row r="16" spans="1:2" x14ac:dyDescent="0.25">
      <c r="A16" s="25" t="s">
        <v>827</v>
      </c>
      <c r="B16" s="26">
        <v>19508</v>
      </c>
    </row>
    <row r="17" spans="1:2" x14ac:dyDescent="0.25">
      <c r="A17" s="25" t="s">
        <v>828</v>
      </c>
      <c r="B17" s="26">
        <v>8874</v>
      </c>
    </row>
    <row r="18" spans="1:2" x14ac:dyDescent="0.25">
      <c r="A18" s="25" t="s">
        <v>829</v>
      </c>
      <c r="B18" s="26">
        <v>16290</v>
      </c>
    </row>
    <row r="19" spans="1:2" x14ac:dyDescent="0.25">
      <c r="A19" s="25" t="s">
        <v>830</v>
      </c>
      <c r="B19" s="26">
        <v>9914</v>
      </c>
    </row>
    <row r="20" spans="1:2" x14ac:dyDescent="0.25">
      <c r="A20" s="25" t="s">
        <v>831</v>
      </c>
      <c r="B20" s="26">
        <v>10976</v>
      </c>
    </row>
    <row r="21" spans="1:2" x14ac:dyDescent="0.25">
      <c r="A21" s="25" t="s">
        <v>832</v>
      </c>
      <c r="B21" s="26">
        <v>8097</v>
      </c>
    </row>
    <row r="22" spans="1:2" x14ac:dyDescent="0.25">
      <c r="A22" s="25" t="s">
        <v>833</v>
      </c>
      <c r="B22" s="26">
        <v>10473</v>
      </c>
    </row>
    <row r="23" spans="1:2" x14ac:dyDescent="0.25">
      <c r="A23" s="25" t="s">
        <v>834</v>
      </c>
      <c r="B23" s="26">
        <v>13322</v>
      </c>
    </row>
    <row r="24" spans="1:2" x14ac:dyDescent="0.25">
      <c r="A24" s="25" t="s">
        <v>835</v>
      </c>
      <c r="B24" s="26">
        <v>15190</v>
      </c>
    </row>
    <row r="25" spans="1:2" x14ac:dyDescent="0.25">
      <c r="A25" s="25" t="s">
        <v>836</v>
      </c>
      <c r="B25" s="26">
        <v>2096</v>
      </c>
    </row>
    <row r="26" spans="1:2" x14ac:dyDescent="0.25">
      <c r="A26" s="25" t="s">
        <v>837</v>
      </c>
      <c r="B26" s="26">
        <v>6065</v>
      </c>
    </row>
    <row r="27" spans="1:2" x14ac:dyDescent="0.25">
      <c r="A27" s="25" t="s">
        <v>838</v>
      </c>
      <c r="B27" s="26">
        <v>11705</v>
      </c>
    </row>
    <row r="28" spans="1:2" x14ac:dyDescent="0.25">
      <c r="A28" s="25" t="s">
        <v>839</v>
      </c>
      <c r="B28" s="26">
        <v>9384</v>
      </c>
    </row>
    <row r="29" spans="1:2" x14ac:dyDescent="0.25">
      <c r="A29" s="25" t="s">
        <v>840</v>
      </c>
      <c r="B29" s="26">
        <v>28719</v>
      </c>
    </row>
    <row r="30" spans="1:2" x14ac:dyDescent="0.25">
      <c r="A30" s="25" t="s">
        <v>841</v>
      </c>
      <c r="B30" s="26">
        <v>7055</v>
      </c>
    </row>
    <row r="31" spans="1:2" x14ac:dyDescent="0.25">
      <c r="A31" s="25" t="s">
        <v>842</v>
      </c>
      <c r="B31" s="26">
        <v>54130</v>
      </c>
    </row>
    <row r="32" spans="1:2" x14ac:dyDescent="0.25">
      <c r="A32" s="25" t="s">
        <v>843</v>
      </c>
      <c r="B32" s="26">
        <v>5963</v>
      </c>
    </row>
    <row r="33" spans="1:2" x14ac:dyDescent="0.25">
      <c r="A33" s="25" t="s">
        <v>844</v>
      </c>
      <c r="B33" s="26">
        <v>15431</v>
      </c>
    </row>
    <row r="34" spans="1:2" x14ac:dyDescent="0.25">
      <c r="A34" s="25" t="s">
        <v>845</v>
      </c>
      <c r="B34" s="26">
        <v>17287</v>
      </c>
    </row>
    <row r="35" spans="1:2" x14ac:dyDescent="0.25">
      <c r="A35" s="25" t="s">
        <v>846</v>
      </c>
      <c r="B35" s="26">
        <v>619</v>
      </c>
    </row>
    <row r="36" spans="1:2" x14ac:dyDescent="0.25">
      <c r="A36" s="25" t="s">
        <v>847</v>
      </c>
      <c r="B36" s="26">
        <v>30975</v>
      </c>
    </row>
    <row r="37" spans="1:2" x14ac:dyDescent="0.25">
      <c r="A37" s="25" t="s">
        <v>848</v>
      </c>
      <c r="B37" s="26">
        <v>2759</v>
      </c>
    </row>
    <row r="38" spans="1:2" x14ac:dyDescent="0.25">
      <c r="A38" s="25" t="s">
        <v>849</v>
      </c>
      <c r="B38" s="26">
        <v>669</v>
      </c>
    </row>
    <row r="39" spans="1:2" x14ac:dyDescent="0.25">
      <c r="A39" s="25" t="s">
        <v>850</v>
      </c>
      <c r="B39" s="26">
        <v>15240</v>
      </c>
    </row>
    <row r="40" spans="1:2" x14ac:dyDescent="0.25">
      <c r="A40" s="25" t="s">
        <v>851</v>
      </c>
      <c r="B40" s="26">
        <v>37455</v>
      </c>
    </row>
    <row r="41" spans="1:2" x14ac:dyDescent="0.25">
      <c r="A41" s="25" t="s">
        <v>852</v>
      </c>
      <c r="B41" s="26">
        <v>21283</v>
      </c>
    </row>
    <row r="42" spans="1:2" x14ac:dyDescent="0.25">
      <c r="A42" s="25" t="s">
        <v>853</v>
      </c>
      <c r="B42" s="26">
        <v>63145</v>
      </c>
    </row>
    <row r="43" spans="1:2" x14ac:dyDescent="0.25">
      <c r="A43" s="25" t="s">
        <v>854</v>
      </c>
      <c r="B43" s="26">
        <v>30349</v>
      </c>
    </row>
    <row r="44" spans="1:2" x14ac:dyDescent="0.25">
      <c r="A44" s="25" t="s">
        <v>855</v>
      </c>
      <c r="B44" s="26">
        <v>18325</v>
      </c>
    </row>
    <row r="45" spans="1:2" x14ac:dyDescent="0.25">
      <c r="A45" s="25" t="s">
        <v>856</v>
      </c>
      <c r="B45" s="26">
        <v>6060</v>
      </c>
    </row>
    <row r="46" spans="1:2" x14ac:dyDescent="0.25">
      <c r="A46" s="25" t="s">
        <v>857</v>
      </c>
      <c r="B46" s="26">
        <v>39492</v>
      </c>
    </row>
    <row r="47" spans="1:2" x14ac:dyDescent="0.25">
      <c r="A47" s="25" t="s">
        <v>858</v>
      </c>
      <c r="B47" s="26">
        <v>12719</v>
      </c>
    </row>
    <row r="48" spans="1:2" x14ac:dyDescent="0.25">
      <c r="A48" s="25" t="s">
        <v>859</v>
      </c>
      <c r="B48" s="26">
        <v>15851</v>
      </c>
    </row>
    <row r="49" spans="1:2" x14ac:dyDescent="0.25">
      <c r="A49" s="25" t="s">
        <v>860</v>
      </c>
      <c r="B49" s="26">
        <v>52699</v>
      </c>
    </row>
    <row r="50" spans="1:2" x14ac:dyDescent="0.25">
      <c r="A50" s="25" t="s">
        <v>861</v>
      </c>
      <c r="B50" s="26">
        <v>79079</v>
      </c>
    </row>
    <row r="51" spans="1:2" x14ac:dyDescent="0.25">
      <c r="A51" s="25" t="s">
        <v>862</v>
      </c>
      <c r="B51" s="26">
        <v>14450</v>
      </c>
    </row>
    <row r="52" spans="1:2" x14ac:dyDescent="0.25">
      <c r="A52" s="25" t="s">
        <v>863</v>
      </c>
      <c r="B52" s="26">
        <v>32142</v>
      </c>
    </row>
    <row r="53" spans="1:2" x14ac:dyDescent="0.25">
      <c r="A53" s="25" t="s">
        <v>864</v>
      </c>
      <c r="B53" s="26">
        <v>20346</v>
      </c>
    </row>
    <row r="54" spans="1:2" x14ac:dyDescent="0.25">
      <c r="A54" s="25" t="s">
        <v>865</v>
      </c>
      <c r="B54" s="26">
        <v>44571</v>
      </c>
    </row>
    <row r="55" spans="1:2" x14ac:dyDescent="0.25">
      <c r="A55" s="25" t="s">
        <v>866</v>
      </c>
      <c r="B55" s="26">
        <v>25978</v>
      </c>
    </row>
    <row r="56" spans="1:2" x14ac:dyDescent="0.25">
      <c r="A56" s="25" t="s">
        <v>867</v>
      </c>
      <c r="B56" s="26">
        <v>13284</v>
      </c>
    </row>
    <row r="57" spans="1:2" x14ac:dyDescent="0.25">
      <c r="A57" s="25" t="s">
        <v>868</v>
      </c>
      <c r="B57" s="26">
        <v>23870</v>
      </c>
    </row>
    <row r="58" spans="1:2" x14ac:dyDescent="0.25">
      <c r="A58" s="25" t="s">
        <v>869</v>
      </c>
      <c r="B58" s="26">
        <v>18301</v>
      </c>
    </row>
    <row r="59" spans="1:2" x14ac:dyDescent="0.25">
      <c r="A59" s="25" t="s">
        <v>870</v>
      </c>
      <c r="B59" s="26">
        <v>10039</v>
      </c>
    </row>
    <row r="60" spans="1:2" x14ac:dyDescent="0.25">
      <c r="A60" s="25" t="s">
        <v>871</v>
      </c>
      <c r="B60" s="26">
        <v>21546</v>
      </c>
    </row>
    <row r="61" spans="1:2" x14ac:dyDescent="0.25">
      <c r="A61" s="25" t="s">
        <v>872</v>
      </c>
      <c r="B61" s="26">
        <v>7530</v>
      </c>
    </row>
    <row r="62" spans="1:2" x14ac:dyDescent="0.25">
      <c r="A62" s="25" t="s">
        <v>873</v>
      </c>
      <c r="B62" s="26">
        <v>11525</v>
      </c>
    </row>
    <row r="63" spans="1:2" x14ac:dyDescent="0.25">
      <c r="A63" s="25" t="s">
        <v>874</v>
      </c>
      <c r="B63" s="26">
        <v>6838</v>
      </c>
    </row>
    <row r="64" spans="1:2" x14ac:dyDescent="0.25">
      <c r="A64" s="25" t="s">
        <v>875</v>
      </c>
      <c r="B64" s="26">
        <v>13289</v>
      </c>
    </row>
    <row r="65" spans="1:2" x14ac:dyDescent="0.25">
      <c r="A65" s="25" t="s">
        <v>876</v>
      </c>
      <c r="B65" s="26">
        <v>60858</v>
      </c>
    </row>
    <row r="66" spans="1:2" x14ac:dyDescent="0.25">
      <c r="A66" s="25" t="s">
        <v>877</v>
      </c>
      <c r="B66" s="26">
        <v>6463</v>
      </c>
    </row>
    <row r="67" spans="1:2" x14ac:dyDescent="0.25">
      <c r="A67" s="25" t="s">
        <v>878</v>
      </c>
      <c r="B67" s="26">
        <v>15645</v>
      </c>
    </row>
    <row r="68" spans="1:2" x14ac:dyDescent="0.25">
      <c r="A68" s="25" t="s">
        <v>879</v>
      </c>
      <c r="B68" s="26">
        <v>90325</v>
      </c>
    </row>
    <row r="69" spans="1:2" x14ac:dyDescent="0.25">
      <c r="A69" s="25" t="s">
        <v>880</v>
      </c>
      <c r="B69" s="26">
        <v>76447</v>
      </c>
    </row>
    <row r="70" spans="1:2" x14ac:dyDescent="0.25">
      <c r="A70" s="25" t="s">
        <v>881</v>
      </c>
      <c r="B70" s="26">
        <v>26350</v>
      </c>
    </row>
    <row r="71" spans="1:2" x14ac:dyDescent="0.25">
      <c r="A71" s="25" t="s">
        <v>882</v>
      </c>
      <c r="B71" s="26">
        <v>14872</v>
      </c>
    </row>
    <row r="72" spans="1:2" x14ac:dyDescent="0.25">
      <c r="A72" s="25" t="s">
        <v>883</v>
      </c>
      <c r="B72" s="26">
        <v>12853</v>
      </c>
    </row>
    <row r="73" spans="1:2" x14ac:dyDescent="0.25">
      <c r="A73" s="25" t="s">
        <v>884</v>
      </c>
      <c r="B73" s="26">
        <v>15333</v>
      </c>
    </row>
    <row r="74" spans="1:2" x14ac:dyDescent="0.25">
      <c r="A74" s="25" t="s">
        <v>885</v>
      </c>
      <c r="B74" s="26">
        <v>15431</v>
      </c>
    </row>
    <row r="75" spans="1:2" x14ac:dyDescent="0.25">
      <c r="A75" s="25" t="s">
        <v>886</v>
      </c>
      <c r="B75" s="26">
        <v>6995</v>
      </c>
    </row>
    <row r="76" spans="1:2" x14ac:dyDescent="0.25">
      <c r="A76" s="25" t="s">
        <v>887</v>
      </c>
      <c r="B76" s="26">
        <v>32565</v>
      </c>
    </row>
    <row r="77" spans="1:2" x14ac:dyDescent="0.25">
      <c r="A77" s="25" t="s">
        <v>888</v>
      </c>
      <c r="B77" s="26">
        <v>10654</v>
      </c>
    </row>
    <row r="78" spans="1:2" x14ac:dyDescent="0.25">
      <c r="A78" s="25" t="s">
        <v>889</v>
      </c>
      <c r="B78" s="26">
        <v>14713</v>
      </c>
    </row>
    <row r="79" spans="1:2" x14ac:dyDescent="0.25">
      <c r="A79" s="25" t="s">
        <v>890</v>
      </c>
      <c r="B79" s="26">
        <v>57655</v>
      </c>
    </row>
    <row r="80" spans="1:2" x14ac:dyDescent="0.25">
      <c r="A80" s="25" t="s">
        <v>891</v>
      </c>
      <c r="B80" s="26">
        <v>12048</v>
      </c>
    </row>
    <row r="81" spans="1:2" x14ac:dyDescent="0.25">
      <c r="A81" s="25" t="s">
        <v>892</v>
      </c>
      <c r="B81" s="26">
        <v>19830</v>
      </c>
    </row>
    <row r="82" spans="1:2" x14ac:dyDescent="0.25">
      <c r="A82" s="25" t="s">
        <v>893</v>
      </c>
      <c r="B82" s="26">
        <v>15338</v>
      </c>
    </row>
    <row r="83" spans="1:2" x14ac:dyDescent="0.25">
      <c r="A83" s="25" t="s">
        <v>894</v>
      </c>
      <c r="B83" s="26">
        <v>14878</v>
      </c>
    </row>
    <row r="84" spans="1:2" x14ac:dyDescent="0.25">
      <c r="A84" s="25" t="s">
        <v>895</v>
      </c>
      <c r="B84" s="26">
        <v>24339</v>
      </c>
    </row>
    <row r="85" spans="1:2" x14ac:dyDescent="0.25">
      <c r="A85" s="25" t="s">
        <v>896</v>
      </c>
      <c r="B85" s="26">
        <v>6922</v>
      </c>
    </row>
    <row r="86" spans="1:2" x14ac:dyDescent="0.25">
      <c r="A86" s="25" t="s">
        <v>897</v>
      </c>
      <c r="B86" s="26">
        <v>11027</v>
      </c>
    </row>
    <row r="87" spans="1:2" x14ac:dyDescent="0.25">
      <c r="A87" s="25" t="s">
        <v>898</v>
      </c>
      <c r="B87" s="26">
        <v>10149</v>
      </c>
    </row>
    <row r="88" spans="1:2" x14ac:dyDescent="0.25">
      <c r="A88" s="25" t="s">
        <v>899</v>
      </c>
      <c r="B88" s="26">
        <v>21642</v>
      </c>
    </row>
    <row r="89" spans="1:2" x14ac:dyDescent="0.25">
      <c r="A89" s="25" t="s">
        <v>900</v>
      </c>
      <c r="B89" s="26">
        <v>13783</v>
      </c>
    </row>
    <row r="90" spans="1:2" x14ac:dyDescent="0.25">
      <c r="A90" s="25" t="s">
        <v>901</v>
      </c>
      <c r="B90" s="26">
        <v>22208</v>
      </c>
    </row>
    <row r="91" spans="1:2" x14ac:dyDescent="0.25">
      <c r="A91" s="25" t="s">
        <v>902</v>
      </c>
      <c r="B91" s="26">
        <v>81121</v>
      </c>
    </row>
    <row r="92" spans="1:2" x14ac:dyDescent="0.25">
      <c r="A92" s="25" t="s">
        <v>903</v>
      </c>
      <c r="B92" s="26">
        <v>12407</v>
      </c>
    </row>
    <row r="93" spans="1:2" x14ac:dyDescent="0.25">
      <c r="A93" s="25" t="s">
        <v>904</v>
      </c>
      <c r="B93" s="26">
        <v>13142</v>
      </c>
    </row>
    <row r="94" spans="1:2" x14ac:dyDescent="0.25">
      <c r="A94" s="25" t="s">
        <v>905</v>
      </c>
      <c r="B94" s="26">
        <v>20278</v>
      </c>
    </row>
    <row r="95" spans="1:2" x14ac:dyDescent="0.25">
      <c r="A95" s="25" t="s">
        <v>906</v>
      </c>
      <c r="B95" s="26">
        <v>26649</v>
      </c>
    </row>
    <row r="96" spans="1:2" x14ac:dyDescent="0.25">
      <c r="A96" s="25" t="s">
        <v>907</v>
      </c>
      <c r="B96" s="26">
        <v>1007</v>
      </c>
    </row>
    <row r="97" spans="1:2" x14ac:dyDescent="0.25">
      <c r="A97" s="25" t="s">
        <v>908</v>
      </c>
      <c r="B97" s="26">
        <v>4869</v>
      </c>
    </row>
    <row r="98" spans="1:2" x14ac:dyDescent="0.25">
      <c r="A98" s="25" t="s">
        <v>909</v>
      </c>
      <c r="B98" s="26">
        <v>22258</v>
      </c>
    </row>
    <row r="99" spans="1:2" x14ac:dyDescent="0.25">
      <c r="A99" s="25" t="s">
        <v>910</v>
      </c>
      <c r="B99" s="26">
        <v>14545</v>
      </c>
    </row>
    <row r="100" spans="1:2" x14ac:dyDescent="0.25">
      <c r="A100" s="25" t="s">
        <v>911</v>
      </c>
      <c r="B100" s="26">
        <v>16670</v>
      </c>
    </row>
    <row r="101" spans="1:2" x14ac:dyDescent="0.25">
      <c r="A101" s="25" t="s">
        <v>912</v>
      </c>
      <c r="B101" s="26">
        <v>8645</v>
      </c>
    </row>
    <row r="102" spans="1:2" x14ac:dyDescent="0.25">
      <c r="A102" s="25" t="s">
        <v>913</v>
      </c>
      <c r="B102" s="26">
        <v>16891</v>
      </c>
    </row>
    <row r="103" spans="1:2" x14ac:dyDescent="0.25">
      <c r="A103" s="25" t="s">
        <v>914</v>
      </c>
      <c r="B103" s="26">
        <v>23631</v>
      </c>
    </row>
    <row r="104" spans="1:2" x14ac:dyDescent="0.25">
      <c r="A104" s="25" t="s">
        <v>915</v>
      </c>
      <c r="B104" s="26">
        <v>14465</v>
      </c>
    </row>
    <row r="105" spans="1:2" x14ac:dyDescent="0.25">
      <c r="A105" s="25" t="s">
        <v>916</v>
      </c>
      <c r="B105" s="26">
        <v>19425</v>
      </c>
    </row>
    <row r="106" spans="1:2" x14ac:dyDescent="0.25">
      <c r="A106" s="25" t="s">
        <v>917</v>
      </c>
      <c r="B106" s="26">
        <v>27423</v>
      </c>
    </row>
    <row r="107" spans="1:2" x14ac:dyDescent="0.25">
      <c r="A107" s="25" t="s">
        <v>918</v>
      </c>
      <c r="B107" s="26">
        <v>14288</v>
      </c>
    </row>
    <row r="108" spans="1:2" x14ac:dyDescent="0.25">
      <c r="A108" s="25" t="s">
        <v>919</v>
      </c>
      <c r="B108" s="26">
        <v>21160</v>
      </c>
    </row>
    <row r="109" spans="1:2" x14ac:dyDescent="0.25">
      <c r="A109" s="25" t="s">
        <v>920</v>
      </c>
      <c r="B109" s="26">
        <v>6584</v>
      </c>
    </row>
    <row r="110" spans="1:2" x14ac:dyDescent="0.25">
      <c r="A110" s="25" t="s">
        <v>921</v>
      </c>
      <c r="B110" s="26">
        <v>77509</v>
      </c>
    </row>
    <row r="111" spans="1:2" x14ac:dyDescent="0.25">
      <c r="A111" s="25" t="s">
        <v>922</v>
      </c>
      <c r="B111" s="26">
        <v>14789</v>
      </c>
    </row>
    <row r="112" spans="1:2" x14ac:dyDescent="0.25">
      <c r="A112" s="25" t="s">
        <v>923</v>
      </c>
      <c r="B112" s="26">
        <v>25524</v>
      </c>
    </row>
    <row r="113" spans="1:2" x14ac:dyDescent="0.25">
      <c r="A113" s="25" t="s">
        <v>924</v>
      </c>
      <c r="B113" s="26">
        <v>8853</v>
      </c>
    </row>
    <row r="114" spans="1:2" x14ac:dyDescent="0.25">
      <c r="A114" s="25" t="s">
        <v>925</v>
      </c>
      <c r="B114" s="26">
        <v>10182</v>
      </c>
    </row>
    <row r="115" spans="1:2" x14ac:dyDescent="0.25">
      <c r="A115" s="25" t="s">
        <v>926</v>
      </c>
      <c r="B115" s="26">
        <v>5347</v>
      </c>
    </row>
    <row r="116" spans="1:2" x14ac:dyDescent="0.25">
      <c r="A116" s="25" t="s">
        <v>927</v>
      </c>
      <c r="B116" s="26">
        <v>26064</v>
      </c>
    </row>
    <row r="117" spans="1:2" x14ac:dyDescent="0.25">
      <c r="A117" s="25" t="s">
        <v>928</v>
      </c>
      <c r="B117" s="26">
        <v>17281</v>
      </c>
    </row>
    <row r="118" spans="1:2" x14ac:dyDescent="0.25">
      <c r="A118" s="25" t="s">
        <v>929</v>
      </c>
      <c r="B118" s="26">
        <v>7665</v>
      </c>
    </row>
    <row r="119" spans="1:2" x14ac:dyDescent="0.25">
      <c r="A119" s="25" t="s">
        <v>930</v>
      </c>
      <c r="B119" s="26">
        <v>7522</v>
      </c>
    </row>
    <row r="120" spans="1:2" x14ac:dyDescent="0.25">
      <c r="A120" s="25" t="s">
        <v>931</v>
      </c>
      <c r="B120" s="26">
        <v>2392</v>
      </c>
    </row>
    <row r="121" spans="1:2" x14ac:dyDescent="0.25">
      <c r="A121" s="25" t="s">
        <v>932</v>
      </c>
      <c r="B121" s="26">
        <v>10577</v>
      </c>
    </row>
    <row r="122" spans="1:2" x14ac:dyDescent="0.25">
      <c r="A122" s="25" t="s">
        <v>933</v>
      </c>
      <c r="B122" s="26">
        <v>26932</v>
      </c>
    </row>
    <row r="123" spans="1:2" x14ac:dyDescent="0.25">
      <c r="A123" s="25" t="s">
        <v>934</v>
      </c>
      <c r="B123" s="26">
        <v>134060</v>
      </c>
    </row>
    <row r="124" spans="1:2" x14ac:dyDescent="0.25">
      <c r="A124" s="25" t="s">
        <v>935</v>
      </c>
      <c r="B124" s="26">
        <v>32698</v>
      </c>
    </row>
    <row r="125" spans="1:2" x14ac:dyDescent="0.25">
      <c r="A125" s="25" t="s">
        <v>936</v>
      </c>
      <c r="B125" s="26">
        <v>6612</v>
      </c>
    </row>
    <row r="126" spans="1:2" x14ac:dyDescent="0.25">
      <c r="A126" s="25" t="s">
        <v>937</v>
      </c>
      <c r="B126" s="26">
        <v>13536</v>
      </c>
    </row>
    <row r="127" spans="1:2" x14ac:dyDescent="0.25">
      <c r="A127" s="25" t="s">
        <v>938</v>
      </c>
      <c r="B127" s="26">
        <v>18721</v>
      </c>
    </row>
    <row r="128" spans="1:2" x14ac:dyDescent="0.25">
      <c r="A128" s="25" t="s">
        <v>939</v>
      </c>
      <c r="B128" s="26">
        <v>34566</v>
      </c>
    </row>
    <row r="129" spans="1:2" x14ac:dyDescent="0.25">
      <c r="A129" s="25" t="s">
        <v>940</v>
      </c>
      <c r="B129" s="26">
        <v>34209</v>
      </c>
    </row>
    <row r="130" spans="1:2" x14ac:dyDescent="0.25">
      <c r="A130" s="25" t="s">
        <v>941</v>
      </c>
      <c r="B130" s="26">
        <v>17518</v>
      </c>
    </row>
    <row r="131" spans="1:2" x14ac:dyDescent="0.25">
      <c r="A131" s="25" t="s">
        <v>942</v>
      </c>
      <c r="B131" s="26">
        <v>58861</v>
      </c>
    </row>
    <row r="132" spans="1:2" x14ac:dyDescent="0.25">
      <c r="A132" s="25" t="s">
        <v>943</v>
      </c>
      <c r="B132" s="26">
        <v>46510</v>
      </c>
    </row>
    <row r="133" spans="1:2" x14ac:dyDescent="0.25">
      <c r="A133" s="25" t="s">
        <v>944</v>
      </c>
      <c r="B133" s="26">
        <v>376131</v>
      </c>
    </row>
    <row r="134" spans="1:2" x14ac:dyDescent="0.25">
      <c r="A134" s="25" t="s">
        <v>945</v>
      </c>
      <c r="B134" s="26">
        <v>5337</v>
      </c>
    </row>
    <row r="135" spans="1:2" x14ac:dyDescent="0.25">
      <c r="A135" s="25" t="s">
        <v>946</v>
      </c>
      <c r="B135" s="26">
        <v>20248</v>
      </c>
    </row>
    <row r="136" spans="1:2" x14ac:dyDescent="0.25">
      <c r="A136" s="25" t="s">
        <v>947</v>
      </c>
      <c r="B136" s="26">
        <v>21932</v>
      </c>
    </row>
    <row r="137" spans="1:2" x14ac:dyDescent="0.25">
      <c r="A137" s="25" t="s">
        <v>948</v>
      </c>
      <c r="B137" s="26">
        <v>6327</v>
      </c>
    </row>
    <row r="138" spans="1:2" x14ac:dyDescent="0.25">
      <c r="A138" s="25" t="s">
        <v>949</v>
      </c>
      <c r="B138" s="26">
        <v>14517</v>
      </c>
    </row>
    <row r="139" spans="1:2" x14ac:dyDescent="0.25">
      <c r="A139" s="25" t="s">
        <v>950</v>
      </c>
      <c r="B139" s="26">
        <v>21464</v>
      </c>
    </row>
    <row r="140" spans="1:2" x14ac:dyDescent="0.25">
      <c r="A140" s="25" t="s">
        <v>951</v>
      </c>
      <c r="B140" s="26">
        <v>13384</v>
      </c>
    </row>
    <row r="141" spans="1:2" x14ac:dyDescent="0.25">
      <c r="A141" s="25" t="s">
        <v>952</v>
      </c>
      <c r="B141" s="26">
        <v>20199</v>
      </c>
    </row>
    <row r="142" spans="1:2" x14ac:dyDescent="0.25">
      <c r="A142" s="25" t="s">
        <v>953</v>
      </c>
      <c r="B142" s="26">
        <v>10396</v>
      </c>
    </row>
    <row r="143" spans="1:2" x14ac:dyDescent="0.25">
      <c r="A143" s="25" t="s">
        <v>954</v>
      </c>
      <c r="B143" s="26">
        <v>82425</v>
      </c>
    </row>
    <row r="144" spans="1:2" x14ac:dyDescent="0.25">
      <c r="A144" s="25" t="s">
        <v>955</v>
      </c>
      <c r="B144" s="26">
        <v>3265</v>
      </c>
    </row>
    <row r="145" spans="1:2" x14ac:dyDescent="0.25">
      <c r="A145" s="25" t="s">
        <v>956</v>
      </c>
      <c r="B145" s="26">
        <v>79472</v>
      </c>
    </row>
    <row r="146" spans="1:2" x14ac:dyDescent="0.25">
      <c r="A146" s="25" t="s">
        <v>957</v>
      </c>
      <c r="B146" s="26">
        <v>22704</v>
      </c>
    </row>
    <row r="147" spans="1:2" x14ac:dyDescent="0.25">
      <c r="A147" s="25" t="s">
        <v>958</v>
      </c>
      <c r="B147" s="26">
        <v>16876</v>
      </c>
    </row>
    <row r="148" spans="1:2" x14ac:dyDescent="0.25">
      <c r="A148" s="25" t="s">
        <v>959</v>
      </c>
      <c r="B148" s="26">
        <v>28556</v>
      </c>
    </row>
    <row r="149" spans="1:2" x14ac:dyDescent="0.25">
      <c r="A149" s="25" t="s">
        <v>960</v>
      </c>
      <c r="B149" s="26">
        <v>14462</v>
      </c>
    </row>
    <row r="150" spans="1:2" x14ac:dyDescent="0.25">
      <c r="A150" s="25" t="s">
        <v>961</v>
      </c>
      <c r="B150" s="26">
        <v>31898</v>
      </c>
    </row>
    <row r="151" spans="1:2" x14ac:dyDescent="0.25">
      <c r="A151" s="25" t="s">
        <v>962</v>
      </c>
      <c r="B151" s="26">
        <v>48128</v>
      </c>
    </row>
    <row r="152" spans="1:2" x14ac:dyDescent="0.25">
      <c r="A152" s="25" t="s">
        <v>963</v>
      </c>
      <c r="B152" s="26">
        <v>38862</v>
      </c>
    </row>
    <row r="153" spans="1:2" x14ac:dyDescent="0.25">
      <c r="A153" s="25" t="s">
        <v>964</v>
      </c>
      <c r="B153" s="26">
        <v>24660</v>
      </c>
    </row>
    <row r="154" spans="1:2" x14ac:dyDescent="0.25">
      <c r="A154" s="25" t="s">
        <v>965</v>
      </c>
      <c r="B154" s="26">
        <v>6648</v>
      </c>
    </row>
    <row r="155" spans="1:2" x14ac:dyDescent="0.25">
      <c r="A155" s="25" t="s">
        <v>966</v>
      </c>
      <c r="B155" s="26">
        <v>15399</v>
      </c>
    </row>
    <row r="156" spans="1:2" x14ac:dyDescent="0.25">
      <c r="A156" s="25" t="s">
        <v>967</v>
      </c>
      <c r="B156" s="26">
        <v>7393</v>
      </c>
    </row>
    <row r="157" spans="1:2" x14ac:dyDescent="0.25">
      <c r="A157" s="25" t="s">
        <v>968</v>
      </c>
      <c r="B157" s="26">
        <v>25023</v>
      </c>
    </row>
    <row r="158" spans="1:2" x14ac:dyDescent="0.25">
      <c r="A158" s="25" t="s">
        <v>969</v>
      </c>
      <c r="B158" s="26">
        <v>5617</v>
      </c>
    </row>
    <row r="159" spans="1:2" x14ac:dyDescent="0.25">
      <c r="A159" s="25" t="s">
        <v>970</v>
      </c>
      <c r="B159" s="26">
        <v>6546</v>
      </c>
    </row>
    <row r="160" spans="1:2" x14ac:dyDescent="0.25">
      <c r="A160" s="25" t="s">
        <v>971</v>
      </c>
      <c r="B160" s="26">
        <v>7785</v>
      </c>
    </row>
    <row r="161" spans="1:2" x14ac:dyDescent="0.25">
      <c r="A161" s="25" t="s">
        <v>972</v>
      </c>
      <c r="B161" s="26">
        <v>45429</v>
      </c>
    </row>
    <row r="162" spans="1:2" x14ac:dyDescent="0.25">
      <c r="A162" s="25" t="s">
        <v>973</v>
      </c>
      <c r="B162" s="26">
        <v>27448</v>
      </c>
    </row>
    <row r="163" spans="1:2" x14ac:dyDescent="0.25">
      <c r="A163" s="25" t="s">
        <v>974</v>
      </c>
      <c r="B163" s="26">
        <v>8419</v>
      </c>
    </row>
    <row r="164" spans="1:2" x14ac:dyDescent="0.25">
      <c r="A164" s="25" t="s">
        <v>975</v>
      </c>
      <c r="B164" s="26">
        <v>7322</v>
      </c>
    </row>
    <row r="165" spans="1:2" x14ac:dyDescent="0.25">
      <c r="A165" s="25" t="s">
        <v>976</v>
      </c>
      <c r="B165" s="26">
        <v>16224</v>
      </c>
    </row>
    <row r="166" spans="1:2" x14ac:dyDescent="0.25">
      <c r="A166" s="25" t="s">
        <v>977</v>
      </c>
      <c r="B166" s="26">
        <v>38773</v>
      </c>
    </row>
    <row r="167" spans="1:2" x14ac:dyDescent="0.25">
      <c r="A167" s="25" t="s">
        <v>978</v>
      </c>
      <c r="B167" s="26">
        <v>10715</v>
      </c>
    </row>
    <row r="168" spans="1:2" x14ac:dyDescent="0.25">
      <c r="A168" s="25" t="s">
        <v>979</v>
      </c>
      <c r="B168" s="26">
        <v>10858</v>
      </c>
    </row>
    <row r="169" spans="1:2" x14ac:dyDescent="0.25">
      <c r="A169" s="25" t="s">
        <v>980</v>
      </c>
      <c r="B169" s="26">
        <v>82640</v>
      </c>
    </row>
    <row r="170" spans="1:2" x14ac:dyDescent="0.25">
      <c r="A170" s="25" t="s">
        <v>981</v>
      </c>
      <c r="B170" s="26">
        <v>10273</v>
      </c>
    </row>
    <row r="171" spans="1:2" x14ac:dyDescent="0.25">
      <c r="A171" s="25" t="s">
        <v>982</v>
      </c>
      <c r="B171" s="26">
        <v>59022</v>
      </c>
    </row>
    <row r="172" spans="1:2" x14ac:dyDescent="0.25">
      <c r="A172" s="25" t="s">
        <v>983</v>
      </c>
      <c r="B172" s="26">
        <v>26444</v>
      </c>
    </row>
    <row r="173" spans="1:2" x14ac:dyDescent="0.25">
      <c r="A173" s="25" t="s">
        <v>984</v>
      </c>
      <c r="B173" s="26">
        <v>10953</v>
      </c>
    </row>
    <row r="174" spans="1:2" x14ac:dyDescent="0.25">
      <c r="A174" s="25" t="s">
        <v>985</v>
      </c>
      <c r="B174" s="26">
        <v>10200</v>
      </c>
    </row>
    <row r="175" spans="1:2" x14ac:dyDescent="0.25">
      <c r="A175" s="25" t="s">
        <v>986</v>
      </c>
      <c r="B175" s="26">
        <v>36488</v>
      </c>
    </row>
    <row r="176" spans="1:2" x14ac:dyDescent="0.25">
      <c r="A176" s="25" t="s">
        <v>987</v>
      </c>
      <c r="B176" s="26">
        <v>45445</v>
      </c>
    </row>
    <row r="177" spans="1:2" x14ac:dyDescent="0.25">
      <c r="A177" s="25" t="s">
        <v>988</v>
      </c>
      <c r="B177" s="26">
        <v>63899</v>
      </c>
    </row>
    <row r="178" spans="1:2" x14ac:dyDescent="0.25">
      <c r="A178" s="25" t="s">
        <v>989</v>
      </c>
      <c r="B178" s="26">
        <v>19261</v>
      </c>
    </row>
    <row r="179" spans="1:2" x14ac:dyDescent="0.25">
      <c r="A179" s="25" t="s">
        <v>990</v>
      </c>
      <c r="B179" s="26">
        <v>38469</v>
      </c>
    </row>
    <row r="180" spans="1:2" x14ac:dyDescent="0.25">
      <c r="A180" s="25" t="s">
        <v>991</v>
      </c>
      <c r="B180" s="26">
        <v>250694</v>
      </c>
    </row>
    <row r="181" spans="1:2" x14ac:dyDescent="0.25">
      <c r="A181" s="25" t="s">
        <v>992</v>
      </c>
      <c r="B181" s="26">
        <v>8980</v>
      </c>
    </row>
    <row r="182" spans="1:2" x14ac:dyDescent="0.25">
      <c r="A182" s="25" t="s">
        <v>993</v>
      </c>
      <c r="B182" s="26">
        <v>22379</v>
      </c>
    </row>
    <row r="183" spans="1:2" x14ac:dyDescent="0.25">
      <c r="A183" s="25" t="s">
        <v>994</v>
      </c>
      <c r="B183" s="26">
        <v>15239</v>
      </c>
    </row>
    <row r="184" spans="1:2" x14ac:dyDescent="0.25">
      <c r="A184" s="25" t="s">
        <v>995</v>
      </c>
      <c r="B184" s="26">
        <v>12015</v>
      </c>
    </row>
    <row r="185" spans="1:2" x14ac:dyDescent="0.25">
      <c r="A185" s="25" t="s">
        <v>996</v>
      </c>
      <c r="B185" s="26">
        <v>12361</v>
      </c>
    </row>
    <row r="186" spans="1:2" x14ac:dyDescent="0.25">
      <c r="A186" s="25" t="s">
        <v>997</v>
      </c>
      <c r="B186" s="26">
        <v>32423</v>
      </c>
    </row>
    <row r="187" spans="1:2" x14ac:dyDescent="0.25">
      <c r="A187" s="25" t="s">
        <v>998</v>
      </c>
      <c r="B187" s="26">
        <v>16549</v>
      </c>
    </row>
    <row r="188" spans="1:2" x14ac:dyDescent="0.25">
      <c r="A188" s="25" t="s">
        <v>999</v>
      </c>
      <c r="B188" s="26">
        <v>11284</v>
      </c>
    </row>
    <row r="189" spans="1:2" x14ac:dyDescent="0.25">
      <c r="A189" s="25" t="s">
        <v>1000</v>
      </c>
      <c r="B189" s="26">
        <v>56407</v>
      </c>
    </row>
    <row r="190" spans="1:2" x14ac:dyDescent="0.25">
      <c r="A190" s="25" t="s">
        <v>1001</v>
      </c>
      <c r="B190" s="26">
        <v>15844</v>
      </c>
    </row>
    <row r="191" spans="1:2" x14ac:dyDescent="0.25">
      <c r="A191" s="25" t="s">
        <v>1002</v>
      </c>
      <c r="B191" s="26">
        <v>12991</v>
      </c>
    </row>
    <row r="192" spans="1:2" x14ac:dyDescent="0.25">
      <c r="A192" s="25" t="s">
        <v>1003</v>
      </c>
      <c r="B192" s="26">
        <v>18431</v>
      </c>
    </row>
    <row r="193" spans="1:2" x14ac:dyDescent="0.25">
      <c r="A193" s="25" t="s">
        <v>1004</v>
      </c>
      <c r="B193" s="26">
        <v>15922</v>
      </c>
    </row>
    <row r="194" spans="1:2" x14ac:dyDescent="0.25">
      <c r="A194" s="25" t="s">
        <v>1005</v>
      </c>
      <c r="B194" s="26">
        <v>15073</v>
      </c>
    </row>
    <row r="195" spans="1:2" x14ac:dyDescent="0.25">
      <c r="A195" s="25" t="s">
        <v>1006</v>
      </c>
      <c r="B195" s="26">
        <v>9284</v>
      </c>
    </row>
    <row r="196" spans="1:2" x14ac:dyDescent="0.25">
      <c r="A196" s="25" t="s">
        <v>1007</v>
      </c>
      <c r="B196" s="26">
        <v>13103</v>
      </c>
    </row>
    <row r="197" spans="1:2" x14ac:dyDescent="0.25">
      <c r="A197" s="25" t="s">
        <v>1008</v>
      </c>
      <c r="B197" s="26">
        <v>13557</v>
      </c>
    </row>
    <row r="198" spans="1:2" x14ac:dyDescent="0.25">
      <c r="A198" s="25" t="s">
        <v>1009</v>
      </c>
      <c r="B198" s="26">
        <v>17250</v>
      </c>
    </row>
    <row r="199" spans="1:2" x14ac:dyDescent="0.25">
      <c r="A199" s="25" t="s">
        <v>1010</v>
      </c>
      <c r="B199" s="26">
        <v>6319</v>
      </c>
    </row>
    <row r="200" spans="1:2" x14ac:dyDescent="0.25">
      <c r="A200" s="25" t="s">
        <v>1011</v>
      </c>
      <c r="B200" s="26">
        <v>5648</v>
      </c>
    </row>
    <row r="201" spans="1:2" x14ac:dyDescent="0.25">
      <c r="A201" s="25" t="s">
        <v>1012</v>
      </c>
      <c r="B201" s="26">
        <v>18193</v>
      </c>
    </row>
    <row r="202" spans="1:2" x14ac:dyDescent="0.25">
      <c r="A202" s="25" t="s">
        <v>1013</v>
      </c>
      <c r="B202" s="26">
        <v>26879</v>
      </c>
    </row>
    <row r="203" spans="1:2" x14ac:dyDescent="0.25">
      <c r="A203" s="25" t="s">
        <v>1014</v>
      </c>
      <c r="B203" s="26">
        <v>301162</v>
      </c>
    </row>
    <row r="204" spans="1:2" x14ac:dyDescent="0.25">
      <c r="A204" s="25" t="s">
        <v>1015</v>
      </c>
      <c r="B204" s="26">
        <v>28335</v>
      </c>
    </row>
    <row r="205" spans="1:2" x14ac:dyDescent="0.25">
      <c r="A205" s="25" t="s">
        <v>1016</v>
      </c>
      <c r="B205" s="26">
        <v>40700</v>
      </c>
    </row>
    <row r="206" spans="1:2" x14ac:dyDescent="0.25">
      <c r="A206" s="25" t="s">
        <v>1017</v>
      </c>
      <c r="B206" s="26">
        <v>12936</v>
      </c>
    </row>
    <row r="207" spans="1:2" x14ac:dyDescent="0.25">
      <c r="A207" s="25" t="s">
        <v>1018</v>
      </c>
      <c r="B207" s="26">
        <v>7843</v>
      </c>
    </row>
    <row r="208" spans="1:2" x14ac:dyDescent="0.25">
      <c r="A208" s="25" t="s">
        <v>1019</v>
      </c>
      <c r="B208" s="26">
        <v>14087</v>
      </c>
    </row>
    <row r="209" spans="1:2" x14ac:dyDescent="0.25">
      <c r="A209" s="25" t="s">
        <v>1020</v>
      </c>
      <c r="B209" s="26">
        <v>9372</v>
      </c>
    </row>
    <row r="210" spans="1:2" x14ac:dyDescent="0.25">
      <c r="A210" s="25" t="s">
        <v>1021</v>
      </c>
      <c r="B210" s="26">
        <v>5389</v>
      </c>
    </row>
    <row r="211" spans="1:2" x14ac:dyDescent="0.25">
      <c r="A211" s="25" t="s">
        <v>1022</v>
      </c>
      <c r="B211" s="26">
        <v>11089</v>
      </c>
    </row>
    <row r="212" spans="1:2" x14ac:dyDescent="0.25">
      <c r="A212" s="25" t="s">
        <v>1023</v>
      </c>
      <c r="B212" s="26">
        <v>39774</v>
      </c>
    </row>
    <row r="213" spans="1:2" x14ac:dyDescent="0.25">
      <c r="A213" s="25" t="s">
        <v>1024</v>
      </c>
      <c r="B213" s="26">
        <v>14586</v>
      </c>
    </row>
    <row r="214" spans="1:2" x14ac:dyDescent="0.25">
      <c r="A214" s="25" t="s">
        <v>1025</v>
      </c>
      <c r="B214" s="26">
        <v>14504</v>
      </c>
    </row>
    <row r="215" spans="1:2" x14ac:dyDescent="0.25">
      <c r="A215" s="25" t="s">
        <v>1026</v>
      </c>
      <c r="B215" s="26">
        <v>15574</v>
      </c>
    </row>
    <row r="216" spans="1:2" x14ac:dyDescent="0.25">
      <c r="A216" s="25" t="s">
        <v>1027</v>
      </c>
      <c r="B216" s="26">
        <v>27717</v>
      </c>
    </row>
    <row r="217" spans="1:2" x14ac:dyDescent="0.25">
      <c r="A217" s="25" t="s">
        <v>1028</v>
      </c>
      <c r="B217" s="26">
        <v>66301</v>
      </c>
    </row>
    <row r="218" spans="1:2" x14ac:dyDescent="0.25">
      <c r="A218" s="25" t="s">
        <v>1029</v>
      </c>
      <c r="B218" s="26">
        <v>4897</v>
      </c>
    </row>
    <row r="219" spans="1:2" x14ac:dyDescent="0.25">
      <c r="A219" s="25" t="s">
        <v>1030</v>
      </c>
      <c r="B219" s="26">
        <v>24768</v>
      </c>
    </row>
    <row r="220" spans="1:2" x14ac:dyDescent="0.25">
      <c r="A220" s="25" t="s">
        <v>1031</v>
      </c>
      <c r="B220" s="26">
        <v>12594</v>
      </c>
    </row>
    <row r="221" spans="1:2" x14ac:dyDescent="0.25">
      <c r="A221" s="25" t="s">
        <v>1032</v>
      </c>
      <c r="B221" s="26">
        <v>22012</v>
      </c>
    </row>
    <row r="222" spans="1:2" x14ac:dyDescent="0.25">
      <c r="A222" s="25" t="s">
        <v>1033</v>
      </c>
      <c r="B222" s="26">
        <v>11279</v>
      </c>
    </row>
    <row r="223" spans="1:2" x14ac:dyDescent="0.25">
      <c r="A223" s="25" t="s">
        <v>1034</v>
      </c>
      <c r="B223" s="26">
        <v>15857</v>
      </c>
    </row>
    <row r="224" spans="1:2" x14ac:dyDescent="0.25">
      <c r="A224" s="25" t="s">
        <v>1035</v>
      </c>
      <c r="B224" s="26">
        <v>6934</v>
      </c>
    </row>
    <row r="225" spans="1:2" x14ac:dyDescent="0.25">
      <c r="A225" s="25" t="s">
        <v>1036</v>
      </c>
      <c r="B225" s="26">
        <v>26813</v>
      </c>
    </row>
    <row r="226" spans="1:2" x14ac:dyDescent="0.25">
      <c r="A226" s="25" t="s">
        <v>1037</v>
      </c>
      <c r="B226" s="26">
        <v>8177</v>
      </c>
    </row>
    <row r="227" spans="1:2" x14ac:dyDescent="0.25">
      <c r="A227" s="25" t="s">
        <v>1038</v>
      </c>
      <c r="B227" s="26">
        <v>10503</v>
      </c>
    </row>
    <row r="228" spans="1:2" x14ac:dyDescent="0.25">
      <c r="A228" s="25" t="s">
        <v>1039</v>
      </c>
      <c r="B228" s="26">
        <v>7223</v>
      </c>
    </row>
    <row r="229" spans="1:2" x14ac:dyDescent="0.25">
      <c r="A229" s="25" t="s">
        <v>1040</v>
      </c>
      <c r="B229" s="26">
        <v>31695</v>
      </c>
    </row>
    <row r="230" spans="1:2" x14ac:dyDescent="0.25">
      <c r="A230" s="25" t="s">
        <v>1041</v>
      </c>
      <c r="B230" s="26">
        <v>13304</v>
      </c>
    </row>
    <row r="231" spans="1:2" x14ac:dyDescent="0.25">
      <c r="A231" s="25" t="s">
        <v>1042</v>
      </c>
      <c r="B231" s="26">
        <v>13323</v>
      </c>
    </row>
    <row r="232" spans="1:2" x14ac:dyDescent="0.25">
      <c r="A232" s="25" t="s">
        <v>1043</v>
      </c>
      <c r="B232" s="26">
        <v>25557</v>
      </c>
    </row>
    <row r="233" spans="1:2" x14ac:dyDescent="0.25">
      <c r="A233" s="25" t="s">
        <v>1044</v>
      </c>
      <c r="B233" s="26">
        <v>6272</v>
      </c>
    </row>
    <row r="234" spans="1:2" x14ac:dyDescent="0.25">
      <c r="A234" s="25" t="s">
        <v>1045</v>
      </c>
      <c r="B234" s="26">
        <v>25443</v>
      </c>
    </row>
    <row r="235" spans="1:2" x14ac:dyDescent="0.25">
      <c r="A235" s="25" t="s">
        <v>1046</v>
      </c>
      <c r="B235" s="26">
        <v>18452</v>
      </c>
    </row>
    <row r="236" spans="1:2" x14ac:dyDescent="0.25">
      <c r="A236" s="25" t="s">
        <v>1047</v>
      </c>
      <c r="B236" s="26">
        <v>6649</v>
      </c>
    </row>
    <row r="237" spans="1:2" x14ac:dyDescent="0.25">
      <c r="A237" s="25" t="s">
        <v>1048</v>
      </c>
      <c r="B237" s="26">
        <v>9576</v>
      </c>
    </row>
    <row r="238" spans="1:2" x14ac:dyDescent="0.25">
      <c r="A238" s="25" t="s">
        <v>1049</v>
      </c>
      <c r="B238" s="26">
        <v>4143</v>
      </c>
    </row>
    <row r="239" spans="1:2" x14ac:dyDescent="0.25">
      <c r="A239" s="25" t="s">
        <v>1050</v>
      </c>
      <c r="B239" s="26">
        <v>37811</v>
      </c>
    </row>
    <row r="240" spans="1:2" x14ac:dyDescent="0.25">
      <c r="A240" s="25" t="s">
        <v>1051</v>
      </c>
      <c r="B240" s="26">
        <v>16651</v>
      </c>
    </row>
    <row r="241" spans="1:2" x14ac:dyDescent="0.25">
      <c r="A241" s="25" t="s">
        <v>1052</v>
      </c>
      <c r="B241" s="26">
        <v>5635</v>
      </c>
    </row>
    <row r="242" spans="1:2" x14ac:dyDescent="0.25">
      <c r="A242" s="25" t="s">
        <v>1053</v>
      </c>
      <c r="B242" s="26">
        <v>17094</v>
      </c>
    </row>
    <row r="243" spans="1:2" x14ac:dyDescent="0.25">
      <c r="A243" s="25" t="s">
        <v>1054</v>
      </c>
      <c r="B243" s="26">
        <v>17374</v>
      </c>
    </row>
    <row r="244" spans="1:2" x14ac:dyDescent="0.25">
      <c r="A244" s="25" t="s">
        <v>1055</v>
      </c>
      <c r="B244" s="26">
        <v>93397</v>
      </c>
    </row>
    <row r="245" spans="1:2" x14ac:dyDescent="0.25">
      <c r="A245" s="25" t="s">
        <v>1056</v>
      </c>
      <c r="B245" s="26">
        <v>18358</v>
      </c>
    </row>
    <row r="246" spans="1:2" x14ac:dyDescent="0.25">
      <c r="A246" s="25" t="s">
        <v>1057</v>
      </c>
      <c r="B246" s="26">
        <v>7222</v>
      </c>
    </row>
    <row r="247" spans="1:2" x14ac:dyDescent="0.25">
      <c r="A247" s="25" t="s">
        <v>1058</v>
      </c>
      <c r="B247" s="26">
        <v>14740</v>
      </c>
    </row>
    <row r="248" spans="1:2" x14ac:dyDescent="0.25">
      <c r="A248" s="25" t="s">
        <v>1059</v>
      </c>
      <c r="B248" s="26">
        <v>11021</v>
      </c>
    </row>
    <row r="249" spans="1:2" x14ac:dyDescent="0.25">
      <c r="A249" s="25" t="s">
        <v>1060</v>
      </c>
      <c r="B249" s="26">
        <v>110867</v>
      </c>
    </row>
    <row r="250" spans="1:2" x14ac:dyDescent="0.25">
      <c r="A250" s="25" t="s">
        <v>1061</v>
      </c>
      <c r="B250" s="26">
        <v>24088</v>
      </c>
    </row>
    <row r="251" spans="1:2" x14ac:dyDescent="0.25">
      <c r="A251" s="25" t="s">
        <v>1062</v>
      </c>
      <c r="B251" s="26">
        <v>12256</v>
      </c>
    </row>
    <row r="252" spans="1:2" x14ac:dyDescent="0.25">
      <c r="A252" s="25" t="s">
        <v>1063</v>
      </c>
      <c r="B252" s="26">
        <v>14714</v>
      </c>
    </row>
    <row r="253" spans="1:2" x14ac:dyDescent="0.25">
      <c r="A253" s="25" t="s">
        <v>1064</v>
      </c>
      <c r="B253" s="26">
        <v>13656</v>
      </c>
    </row>
    <row r="254" spans="1:2" x14ac:dyDescent="0.25">
      <c r="A254" s="25" t="s">
        <v>1065</v>
      </c>
      <c r="B254" s="26">
        <v>7264</v>
      </c>
    </row>
    <row r="255" spans="1:2" x14ac:dyDescent="0.25">
      <c r="A255" s="25" t="s">
        <v>1066</v>
      </c>
      <c r="B255" s="26">
        <v>8526</v>
      </c>
    </row>
    <row r="256" spans="1:2" x14ac:dyDescent="0.25">
      <c r="A256" s="25" t="s">
        <v>1067</v>
      </c>
      <c r="B256" s="26">
        <v>48294</v>
      </c>
    </row>
    <row r="257" spans="1:2" x14ac:dyDescent="0.25">
      <c r="A257" s="25" t="s">
        <v>1068</v>
      </c>
      <c r="B257" s="26">
        <v>80918</v>
      </c>
    </row>
    <row r="258" spans="1:2" x14ac:dyDescent="0.25">
      <c r="A258" s="25" t="s">
        <v>1069</v>
      </c>
      <c r="B258" s="26">
        <v>24961</v>
      </c>
    </row>
    <row r="259" spans="1:2" x14ac:dyDescent="0.25">
      <c r="A259" s="25" t="s">
        <v>1070</v>
      </c>
      <c r="B259" s="26">
        <v>9120</v>
      </c>
    </row>
    <row r="260" spans="1:2" x14ac:dyDescent="0.25">
      <c r="A260" s="25" t="s">
        <v>1071</v>
      </c>
      <c r="B260" s="26">
        <v>13614</v>
      </c>
    </row>
    <row r="261" spans="1:2" x14ac:dyDescent="0.25">
      <c r="A261" s="25" t="s">
        <v>1072</v>
      </c>
      <c r="B261" s="26">
        <v>6532</v>
      </c>
    </row>
    <row r="262" spans="1:2" x14ac:dyDescent="0.25">
      <c r="A262" s="25" t="s">
        <v>1073</v>
      </c>
      <c r="B262" s="26">
        <v>14135</v>
      </c>
    </row>
    <row r="263" spans="1:2" x14ac:dyDescent="0.25">
      <c r="A263" s="25" t="s">
        <v>1074</v>
      </c>
      <c r="B263" s="26">
        <v>10873</v>
      </c>
    </row>
    <row r="264" spans="1:2" x14ac:dyDescent="0.25">
      <c r="A264" s="25" t="s">
        <v>1075</v>
      </c>
      <c r="B264" s="26">
        <v>15525</v>
      </c>
    </row>
    <row r="265" spans="1:2" x14ac:dyDescent="0.25">
      <c r="A265" s="25" t="s">
        <v>1076</v>
      </c>
      <c r="B265" s="26">
        <v>31976</v>
      </c>
    </row>
    <row r="266" spans="1:2" x14ac:dyDescent="0.25">
      <c r="A266" s="25" t="s">
        <v>1077</v>
      </c>
      <c r="B266" s="26">
        <v>50617</v>
      </c>
    </row>
    <row r="267" spans="1:2" x14ac:dyDescent="0.25">
      <c r="A267" s="25" t="s">
        <v>1078</v>
      </c>
      <c r="B267" s="26">
        <v>13915</v>
      </c>
    </row>
    <row r="268" spans="1:2" x14ac:dyDescent="0.25">
      <c r="A268" s="25" t="s">
        <v>1079</v>
      </c>
      <c r="B268" s="26">
        <v>16859</v>
      </c>
    </row>
    <row r="269" spans="1:2" x14ac:dyDescent="0.25">
      <c r="A269" s="25" t="s">
        <v>1080</v>
      </c>
      <c r="B269" s="26">
        <v>10810</v>
      </c>
    </row>
    <row r="270" spans="1:2" x14ac:dyDescent="0.25">
      <c r="A270" s="25" t="s">
        <v>1081</v>
      </c>
      <c r="B270" s="26">
        <v>9612</v>
      </c>
    </row>
    <row r="271" spans="1:2" x14ac:dyDescent="0.25">
      <c r="A271" s="25" t="s">
        <v>1082</v>
      </c>
      <c r="B271" s="26">
        <v>13901</v>
      </c>
    </row>
    <row r="272" spans="1:2" x14ac:dyDescent="0.25">
      <c r="A272" s="25" t="s">
        <v>1083</v>
      </c>
      <c r="B272" s="26">
        <v>10617</v>
      </c>
    </row>
    <row r="273" spans="1:2" x14ac:dyDescent="0.25">
      <c r="A273" s="25" t="s">
        <v>1084</v>
      </c>
      <c r="B273" s="26">
        <v>106253</v>
      </c>
    </row>
    <row r="274" spans="1:2" x14ac:dyDescent="0.25">
      <c r="A274" s="25" t="s">
        <v>1085</v>
      </c>
      <c r="B274" s="26">
        <v>23250</v>
      </c>
    </row>
    <row r="275" spans="1:2" x14ac:dyDescent="0.25">
      <c r="A275" s="25" t="s">
        <v>1086</v>
      </c>
      <c r="B275" s="26">
        <v>18690</v>
      </c>
    </row>
    <row r="276" spans="1:2" x14ac:dyDescent="0.25">
      <c r="A276" s="25" t="s">
        <v>1087</v>
      </c>
      <c r="B276" s="26">
        <v>25829</v>
      </c>
    </row>
    <row r="277" spans="1:2" x14ac:dyDescent="0.25">
      <c r="A277" s="25" t="s">
        <v>1088</v>
      </c>
      <c r="B277" s="26">
        <v>15219</v>
      </c>
    </row>
    <row r="278" spans="1:2" x14ac:dyDescent="0.25">
      <c r="A278" s="25" t="s">
        <v>1089</v>
      </c>
      <c r="B278" s="26">
        <v>10182</v>
      </c>
    </row>
    <row r="279" spans="1:2" x14ac:dyDescent="0.25">
      <c r="A279" s="25" t="s">
        <v>1090</v>
      </c>
      <c r="B279" s="26">
        <v>26786</v>
      </c>
    </row>
    <row r="280" spans="1:2" x14ac:dyDescent="0.25">
      <c r="A280" s="25" t="s">
        <v>1091</v>
      </c>
      <c r="B280" s="26">
        <v>14515</v>
      </c>
    </row>
    <row r="281" spans="1:2" x14ac:dyDescent="0.25">
      <c r="A281" s="25" t="s">
        <v>1092</v>
      </c>
      <c r="B281" s="26">
        <v>12473</v>
      </c>
    </row>
    <row r="282" spans="1:2" x14ac:dyDescent="0.25">
      <c r="A282" s="25" t="s">
        <v>1093</v>
      </c>
      <c r="B282" s="26">
        <v>8181</v>
      </c>
    </row>
    <row r="283" spans="1:2" x14ac:dyDescent="0.25">
      <c r="A283" s="25" t="s">
        <v>1094</v>
      </c>
      <c r="B283" s="26">
        <v>12797</v>
      </c>
    </row>
    <row r="284" spans="1:2" x14ac:dyDescent="0.25">
      <c r="A284" s="25" t="s">
        <v>1095</v>
      </c>
      <c r="B284" s="26">
        <v>9677</v>
      </c>
    </row>
    <row r="285" spans="1:2" x14ac:dyDescent="0.25">
      <c r="A285" s="25" t="s">
        <v>1096</v>
      </c>
      <c r="B285" s="26">
        <v>4839</v>
      </c>
    </row>
    <row r="286" spans="1:2" x14ac:dyDescent="0.25">
      <c r="A286" s="25" t="s">
        <v>1097</v>
      </c>
      <c r="B286" s="26">
        <v>23038</v>
      </c>
    </row>
    <row r="287" spans="1:2" x14ac:dyDescent="0.25">
      <c r="A287" s="25" t="s">
        <v>1098</v>
      </c>
      <c r="B287" s="26">
        <v>9903</v>
      </c>
    </row>
    <row r="288" spans="1:2" x14ac:dyDescent="0.25">
      <c r="A288" s="25" t="s">
        <v>1099</v>
      </c>
      <c r="B288" s="26">
        <v>8038</v>
      </c>
    </row>
    <row r="289" spans="1:2" x14ac:dyDescent="0.25">
      <c r="A289" s="25" t="s">
        <v>1100</v>
      </c>
      <c r="B289" s="26">
        <v>7974</v>
      </c>
    </row>
    <row r="290" spans="1:2" x14ac:dyDescent="0.25">
      <c r="A290" s="25" t="s">
        <v>1101</v>
      </c>
      <c r="B290" s="26">
        <v>17320</v>
      </c>
    </row>
    <row r="291" spans="1:2" x14ac:dyDescent="0.25">
      <c r="A291" s="25" t="s">
        <v>1102</v>
      </c>
      <c r="B291" s="26">
        <v>10266</v>
      </c>
    </row>
    <row r="292" spans="1:2" x14ac:dyDescent="0.25">
      <c r="A292" s="25" t="s">
        <v>1103</v>
      </c>
      <c r="B292" s="26">
        <v>50922</v>
      </c>
    </row>
    <row r="293" spans="1:2" x14ac:dyDescent="0.25">
      <c r="A293" s="25" t="s">
        <v>1104</v>
      </c>
      <c r="B293" s="26">
        <v>27214</v>
      </c>
    </row>
    <row r="294" spans="1:2" x14ac:dyDescent="0.25">
      <c r="A294" s="25" t="s">
        <v>1105</v>
      </c>
      <c r="B294" s="26">
        <v>62713</v>
      </c>
    </row>
    <row r="295" spans="1:2" x14ac:dyDescent="0.25">
      <c r="A295" s="25" t="s">
        <v>1106</v>
      </c>
      <c r="B295" s="26">
        <v>12135</v>
      </c>
    </row>
    <row r="296" spans="1:2" x14ac:dyDescent="0.25">
      <c r="A296" s="25" t="s">
        <v>1107</v>
      </c>
      <c r="B296" s="26">
        <v>5082</v>
      </c>
    </row>
    <row r="297" spans="1:2" x14ac:dyDescent="0.25">
      <c r="A297" s="25" t="s">
        <v>1108</v>
      </c>
      <c r="B297" s="26">
        <v>10142</v>
      </c>
    </row>
    <row r="298" spans="1:2" x14ac:dyDescent="0.25">
      <c r="A298" s="25" t="s">
        <v>1109</v>
      </c>
      <c r="B298" s="26">
        <v>9670</v>
      </c>
    </row>
    <row r="299" spans="1:2" x14ac:dyDescent="0.25">
      <c r="A299" s="25" t="s">
        <v>1110</v>
      </c>
      <c r="B299" s="26">
        <v>32135</v>
      </c>
    </row>
    <row r="300" spans="1:2" x14ac:dyDescent="0.25">
      <c r="A300" s="25" t="s">
        <v>1111</v>
      </c>
      <c r="B300" s="26">
        <v>8083</v>
      </c>
    </row>
    <row r="301" spans="1:2" x14ac:dyDescent="0.25">
      <c r="A301" s="25" t="s">
        <v>1112</v>
      </c>
      <c r="B301" s="26">
        <v>6407</v>
      </c>
    </row>
    <row r="302" spans="1:2" x14ac:dyDescent="0.25">
      <c r="A302" s="25" t="s">
        <v>1113</v>
      </c>
      <c r="B302" s="26">
        <v>16013</v>
      </c>
    </row>
    <row r="303" spans="1:2" x14ac:dyDescent="0.25">
      <c r="A303" s="25" t="s">
        <v>1114</v>
      </c>
      <c r="B303" s="26">
        <v>5105</v>
      </c>
    </row>
    <row r="304" spans="1:2" x14ac:dyDescent="0.25">
      <c r="A304" s="25" t="s">
        <v>1115</v>
      </c>
      <c r="B304" s="26">
        <v>57222</v>
      </c>
    </row>
    <row r="305" spans="1:2" x14ac:dyDescent="0.25">
      <c r="A305" s="25" t="s">
        <v>1116</v>
      </c>
      <c r="B305" s="26">
        <v>24787</v>
      </c>
    </row>
    <row r="306" spans="1:2" x14ac:dyDescent="0.25">
      <c r="A306" s="25" t="s">
        <v>1117</v>
      </c>
      <c r="B306" s="26">
        <v>7895</v>
      </c>
    </row>
    <row r="307" spans="1:2" x14ac:dyDescent="0.25">
      <c r="A307" s="25" t="s">
        <v>1118</v>
      </c>
      <c r="B307" s="26">
        <v>28986</v>
      </c>
    </row>
    <row r="308" spans="1:2" x14ac:dyDescent="0.25">
      <c r="A308" s="25" t="s">
        <v>1119</v>
      </c>
      <c r="B308" s="26">
        <v>10865</v>
      </c>
    </row>
    <row r="309" spans="1:2" x14ac:dyDescent="0.25">
      <c r="A309" s="25" t="s">
        <v>1120</v>
      </c>
      <c r="B309" s="26">
        <v>40118</v>
      </c>
    </row>
    <row r="310" spans="1:2" x14ac:dyDescent="0.25">
      <c r="A310" s="25" t="s">
        <v>1121</v>
      </c>
      <c r="B310" s="26">
        <v>24309</v>
      </c>
    </row>
    <row r="311" spans="1:2" x14ac:dyDescent="0.25">
      <c r="A311" s="25" t="s">
        <v>1122</v>
      </c>
      <c r="B311" s="26">
        <v>23751</v>
      </c>
    </row>
    <row r="312" spans="1:2" x14ac:dyDescent="0.25">
      <c r="A312" s="25" t="s">
        <v>1123</v>
      </c>
      <c r="B312" s="26">
        <v>20217</v>
      </c>
    </row>
    <row r="313" spans="1:2" x14ac:dyDescent="0.25">
      <c r="A313" s="25" t="s">
        <v>1124</v>
      </c>
      <c r="B313" s="26">
        <v>29992</v>
      </c>
    </row>
    <row r="314" spans="1:2" x14ac:dyDescent="0.25">
      <c r="A314" s="25" t="s">
        <v>1125</v>
      </c>
      <c r="B314" s="26">
        <v>17117</v>
      </c>
    </row>
    <row r="315" spans="1:2" x14ac:dyDescent="0.25">
      <c r="A315" s="25" t="s">
        <v>1126</v>
      </c>
      <c r="B315" s="26">
        <v>12644</v>
      </c>
    </row>
    <row r="316" spans="1:2" x14ac:dyDescent="0.25">
      <c r="A316" s="25" t="s">
        <v>1127</v>
      </c>
      <c r="B316" s="26">
        <v>31082</v>
      </c>
    </row>
    <row r="317" spans="1:2" x14ac:dyDescent="0.25">
      <c r="A317" s="25" t="s">
        <v>1128</v>
      </c>
      <c r="B317" s="26">
        <v>21975</v>
      </c>
    </row>
    <row r="318" spans="1:2" x14ac:dyDescent="0.25">
      <c r="A318" s="25" t="s">
        <v>1129</v>
      </c>
      <c r="B318" s="26">
        <v>15253</v>
      </c>
    </row>
    <row r="319" spans="1:2" x14ac:dyDescent="0.25">
      <c r="A319" s="25" t="s">
        <v>1130</v>
      </c>
      <c r="B319" s="26">
        <v>9357</v>
      </c>
    </row>
    <row r="320" spans="1:2" x14ac:dyDescent="0.25">
      <c r="A320" s="25" t="s">
        <v>1131</v>
      </c>
      <c r="B320" s="26">
        <v>16533</v>
      </c>
    </row>
    <row r="321" spans="1:2" x14ac:dyDescent="0.25">
      <c r="A321" s="25" t="s">
        <v>1132</v>
      </c>
      <c r="B321" s="26">
        <v>17864</v>
      </c>
    </row>
    <row r="322" spans="1:2" x14ac:dyDescent="0.25">
      <c r="A322" s="25" t="s">
        <v>1133</v>
      </c>
      <c r="B322" s="26">
        <v>9589</v>
      </c>
    </row>
    <row r="323" spans="1:2" x14ac:dyDescent="0.25">
      <c r="A323" s="25" t="s">
        <v>1134</v>
      </c>
      <c r="B323" s="26">
        <v>12872</v>
      </c>
    </row>
    <row r="324" spans="1:2" x14ac:dyDescent="0.25">
      <c r="A324" s="25" t="s">
        <v>1135</v>
      </c>
      <c r="B324" s="26">
        <v>6173</v>
      </c>
    </row>
    <row r="325" spans="1:2" x14ac:dyDescent="0.25">
      <c r="A325" s="25" t="s">
        <v>1136</v>
      </c>
      <c r="B325" s="26">
        <v>7063</v>
      </c>
    </row>
    <row r="326" spans="1:2" x14ac:dyDescent="0.25">
      <c r="A326" s="25" t="s">
        <v>1137</v>
      </c>
      <c r="B326" s="26">
        <v>13037</v>
      </c>
    </row>
    <row r="327" spans="1:2" x14ac:dyDescent="0.25">
      <c r="A327" s="25" t="s">
        <v>1138</v>
      </c>
      <c r="B327" s="26">
        <v>43725</v>
      </c>
    </row>
    <row r="328" spans="1:2" x14ac:dyDescent="0.25">
      <c r="A328" s="25" t="s">
        <v>1139</v>
      </c>
      <c r="B328" s="26">
        <v>21001</v>
      </c>
    </row>
    <row r="329" spans="1:2" x14ac:dyDescent="0.25">
      <c r="A329" s="25" t="s">
        <v>1140</v>
      </c>
      <c r="B329" s="26">
        <v>16448</v>
      </c>
    </row>
    <row r="330" spans="1:2" x14ac:dyDescent="0.25">
      <c r="A330" s="25" t="s">
        <v>1141</v>
      </c>
      <c r="B330" s="26">
        <v>15987</v>
      </c>
    </row>
    <row r="331" spans="1:2" x14ac:dyDescent="0.25">
      <c r="A331" s="25" t="s">
        <v>1142</v>
      </c>
      <c r="B331" s="26">
        <v>14308</v>
      </c>
    </row>
    <row r="332" spans="1:2" x14ac:dyDescent="0.25">
      <c r="A332" s="25" t="s">
        <v>1143</v>
      </c>
      <c r="B332" s="26">
        <v>8830</v>
      </c>
    </row>
    <row r="333" spans="1:2" x14ac:dyDescent="0.25">
      <c r="A333" s="25" t="s">
        <v>1144</v>
      </c>
      <c r="B333" s="26">
        <v>14521</v>
      </c>
    </row>
    <row r="334" spans="1:2" x14ac:dyDescent="0.25">
      <c r="A334" s="25" t="s">
        <v>1145</v>
      </c>
      <c r="B334" s="26">
        <v>4707</v>
      </c>
    </row>
    <row r="335" spans="1:2" x14ac:dyDescent="0.25">
      <c r="A335" s="25" t="s">
        <v>1146</v>
      </c>
      <c r="B335" s="26">
        <v>14737</v>
      </c>
    </row>
    <row r="336" spans="1:2" x14ac:dyDescent="0.25">
      <c r="A336" s="25" t="s">
        <v>1147</v>
      </c>
      <c r="B336" s="26">
        <v>19729</v>
      </c>
    </row>
    <row r="337" spans="1:2" x14ac:dyDescent="0.25">
      <c r="A337" s="25" t="s">
        <v>1148</v>
      </c>
      <c r="B337" s="26">
        <v>17859</v>
      </c>
    </row>
    <row r="338" spans="1:2" x14ac:dyDescent="0.25">
      <c r="A338" s="25" t="s">
        <v>1149</v>
      </c>
      <c r="B338" s="26">
        <v>12398</v>
      </c>
    </row>
    <row r="339" spans="1:2" x14ac:dyDescent="0.25">
      <c r="A339" s="25" t="s">
        <v>1150</v>
      </c>
      <c r="B339" s="26">
        <v>6850</v>
      </c>
    </row>
    <row r="340" spans="1:2" x14ac:dyDescent="0.25">
      <c r="A340" s="25" t="s">
        <v>1151</v>
      </c>
      <c r="B340" s="26">
        <v>26853</v>
      </c>
    </row>
    <row r="341" spans="1:2" x14ac:dyDescent="0.25">
      <c r="A341" s="25" t="s">
        <v>1152</v>
      </c>
      <c r="B341" s="26">
        <v>12223</v>
      </c>
    </row>
    <row r="342" spans="1:2" x14ac:dyDescent="0.25">
      <c r="A342" s="25" t="s">
        <v>1153</v>
      </c>
      <c r="B342" s="26">
        <v>25077</v>
      </c>
    </row>
    <row r="343" spans="1:2" x14ac:dyDescent="0.25">
      <c r="A343" s="25" t="s">
        <v>1154</v>
      </c>
      <c r="B343" s="26">
        <v>21807</v>
      </c>
    </row>
    <row r="344" spans="1:2" x14ac:dyDescent="0.25">
      <c r="A344" s="25" t="s">
        <v>1155</v>
      </c>
      <c r="B344" s="26">
        <v>19949</v>
      </c>
    </row>
    <row r="345" spans="1:2" x14ac:dyDescent="0.25">
      <c r="A345" s="25" t="s">
        <v>1156</v>
      </c>
      <c r="B345" s="26">
        <v>14436</v>
      </c>
    </row>
    <row r="346" spans="1:2" x14ac:dyDescent="0.25">
      <c r="A346" s="25" t="s">
        <v>1157</v>
      </c>
      <c r="B346" s="26">
        <v>16122</v>
      </c>
    </row>
    <row r="347" spans="1:2" x14ac:dyDescent="0.25">
      <c r="A347" s="25" t="s">
        <v>1158</v>
      </c>
      <c r="B347" s="26">
        <v>17122</v>
      </c>
    </row>
    <row r="348" spans="1:2" x14ac:dyDescent="0.25">
      <c r="A348" s="25" t="s">
        <v>1159</v>
      </c>
      <c r="B348" s="26">
        <v>4813</v>
      </c>
    </row>
    <row r="349" spans="1:2" x14ac:dyDescent="0.25">
      <c r="A349" s="25" t="s">
        <v>1160</v>
      </c>
      <c r="B349" s="26">
        <v>6011</v>
      </c>
    </row>
    <row r="350" spans="1:2" x14ac:dyDescent="0.25">
      <c r="A350" s="25" t="s">
        <v>1161</v>
      </c>
      <c r="B350" s="26">
        <v>10739</v>
      </c>
    </row>
    <row r="351" spans="1:2" x14ac:dyDescent="0.25">
      <c r="A351" s="25" t="s">
        <v>1162</v>
      </c>
      <c r="B351" s="26">
        <v>11427</v>
      </c>
    </row>
    <row r="352" spans="1:2" x14ac:dyDescent="0.25">
      <c r="A352" s="25" t="s">
        <v>1163</v>
      </c>
      <c r="B352" s="26">
        <v>9310</v>
      </c>
    </row>
    <row r="353" spans="1:2" x14ac:dyDescent="0.25">
      <c r="A353" s="25" t="s">
        <v>1164</v>
      </c>
      <c r="B353" s="26">
        <v>20627</v>
      </c>
    </row>
    <row r="354" spans="1:2" x14ac:dyDescent="0.25">
      <c r="A354" s="25" t="s">
        <v>1165</v>
      </c>
      <c r="B354" s="26">
        <v>20177</v>
      </c>
    </row>
    <row r="355" spans="1:2" x14ac:dyDescent="0.25">
      <c r="A355" s="25" t="s">
        <v>1166</v>
      </c>
      <c r="B355" s="26">
        <v>26400</v>
      </c>
    </row>
    <row r="356" spans="1:2" x14ac:dyDescent="0.25">
      <c r="A356" s="25" t="s">
        <v>1167</v>
      </c>
      <c r="B356" s="26">
        <v>21206</v>
      </c>
    </row>
    <row r="357" spans="1:2" x14ac:dyDescent="0.25">
      <c r="A357" s="25" t="s">
        <v>1168</v>
      </c>
      <c r="B357" s="26">
        <v>11114</v>
      </c>
    </row>
    <row r="358" spans="1:2" x14ac:dyDescent="0.25">
      <c r="A358" s="25" t="s">
        <v>1169</v>
      </c>
      <c r="B358" s="26">
        <v>19012</v>
      </c>
    </row>
    <row r="359" spans="1:2" x14ac:dyDescent="0.25">
      <c r="A359" s="25" t="s">
        <v>1170</v>
      </c>
      <c r="B359" s="26">
        <v>22573</v>
      </c>
    </row>
    <row r="360" spans="1:2" x14ac:dyDescent="0.25">
      <c r="A360" s="25" t="s">
        <v>1171</v>
      </c>
      <c r="B360" s="26">
        <v>10531</v>
      </c>
    </row>
    <row r="361" spans="1:2" x14ac:dyDescent="0.25">
      <c r="A361" s="25" t="s">
        <v>1172</v>
      </c>
      <c r="B361" s="26">
        <v>14934</v>
      </c>
    </row>
    <row r="362" spans="1:2" x14ac:dyDescent="0.25">
      <c r="A362" s="25" t="s">
        <v>1173</v>
      </c>
      <c r="B362" s="26">
        <v>57205</v>
      </c>
    </row>
    <row r="363" spans="1:2" x14ac:dyDescent="0.25">
      <c r="A363" s="25" t="s">
        <v>1174</v>
      </c>
      <c r="B363" s="26">
        <v>10575</v>
      </c>
    </row>
    <row r="364" spans="1:2" x14ac:dyDescent="0.25">
      <c r="A364" s="25" t="s">
        <v>1175</v>
      </c>
      <c r="B364" s="26">
        <v>26946</v>
      </c>
    </row>
    <row r="365" spans="1:2" x14ac:dyDescent="0.25">
      <c r="A365" s="25" t="s">
        <v>1176</v>
      </c>
      <c r="B365" s="26">
        <v>23086</v>
      </c>
    </row>
    <row r="366" spans="1:2" x14ac:dyDescent="0.25">
      <c r="A366" s="25" t="s">
        <v>1177</v>
      </c>
      <c r="B366" s="26">
        <v>55913</v>
      </c>
    </row>
    <row r="367" spans="1:2" x14ac:dyDescent="0.25">
      <c r="A367" s="25" t="s">
        <v>1178</v>
      </c>
      <c r="B367" s="26">
        <v>15253</v>
      </c>
    </row>
    <row r="368" spans="1:2" x14ac:dyDescent="0.25">
      <c r="A368" s="25" t="s">
        <v>1179</v>
      </c>
      <c r="B368" s="26">
        <v>10722</v>
      </c>
    </row>
    <row r="369" spans="1:2" x14ac:dyDescent="0.25">
      <c r="A369" s="25" t="s">
        <v>1180</v>
      </c>
      <c r="B369" s="26">
        <v>22616</v>
      </c>
    </row>
    <row r="370" spans="1:2" x14ac:dyDescent="0.25">
      <c r="A370" s="25" t="s">
        <v>1181</v>
      </c>
      <c r="B370" s="26">
        <v>25351</v>
      </c>
    </row>
    <row r="371" spans="1:2" x14ac:dyDescent="0.25">
      <c r="A371" s="25" t="s">
        <v>1182</v>
      </c>
      <c r="B371" s="26">
        <v>23549</v>
      </c>
    </row>
    <row r="372" spans="1:2" x14ac:dyDescent="0.25">
      <c r="A372" s="25" t="s">
        <v>1183</v>
      </c>
      <c r="B372" s="26">
        <v>10736</v>
      </c>
    </row>
    <row r="373" spans="1:2" x14ac:dyDescent="0.25">
      <c r="A373" s="25" t="s">
        <v>1184</v>
      </c>
      <c r="B373" s="26">
        <v>48268</v>
      </c>
    </row>
    <row r="374" spans="1:2" x14ac:dyDescent="0.25">
      <c r="A374" s="25" t="s">
        <v>1185</v>
      </c>
      <c r="B374" s="26">
        <v>18386</v>
      </c>
    </row>
    <row r="375" spans="1:2" x14ac:dyDescent="0.25">
      <c r="A375" s="25" t="s">
        <v>1186</v>
      </c>
      <c r="B375" s="26">
        <v>15412</v>
      </c>
    </row>
    <row r="376" spans="1:2" x14ac:dyDescent="0.25">
      <c r="A376" s="25" t="s">
        <v>1187</v>
      </c>
      <c r="B376" s="26">
        <v>36658</v>
      </c>
    </row>
    <row r="377" spans="1:2" x14ac:dyDescent="0.25">
      <c r="A377" s="25" t="s">
        <v>1188</v>
      </c>
      <c r="B377" s="26">
        <v>7827</v>
      </c>
    </row>
    <row r="378" spans="1:2" x14ac:dyDescent="0.25">
      <c r="A378" s="25" t="s">
        <v>1189</v>
      </c>
      <c r="B378" s="26">
        <v>27062</v>
      </c>
    </row>
    <row r="379" spans="1:2" x14ac:dyDescent="0.25">
      <c r="A379" s="25" t="s">
        <v>1190</v>
      </c>
      <c r="B379" s="26">
        <v>42652</v>
      </c>
    </row>
    <row r="380" spans="1:2" x14ac:dyDescent="0.25">
      <c r="A380" s="25" t="s">
        <v>1191</v>
      </c>
      <c r="B380" s="26">
        <v>27937</v>
      </c>
    </row>
    <row r="381" spans="1:2" x14ac:dyDescent="0.25">
      <c r="A381" s="25" t="s">
        <v>1192</v>
      </c>
      <c r="B381" s="26">
        <v>27312</v>
      </c>
    </row>
    <row r="382" spans="1:2" x14ac:dyDescent="0.25">
      <c r="A382" s="25" t="s">
        <v>1193</v>
      </c>
      <c r="B382" s="26">
        <v>14505</v>
      </c>
    </row>
    <row r="383" spans="1:2" x14ac:dyDescent="0.25">
      <c r="A383" s="25" t="s">
        <v>1194</v>
      </c>
      <c r="B383" s="26">
        <v>47676</v>
      </c>
    </row>
    <row r="384" spans="1:2" x14ac:dyDescent="0.25">
      <c r="A384" s="25" t="s">
        <v>1195</v>
      </c>
      <c r="B384" s="26">
        <v>30578</v>
      </c>
    </row>
    <row r="385" spans="1:2" x14ac:dyDescent="0.25">
      <c r="A385" s="25" t="s">
        <v>1196</v>
      </c>
      <c r="B385" s="26">
        <v>29955</v>
      </c>
    </row>
    <row r="386" spans="1:2" x14ac:dyDescent="0.25">
      <c r="A386" s="25" t="s">
        <v>1197</v>
      </c>
      <c r="B386" s="26">
        <v>33010</v>
      </c>
    </row>
    <row r="387" spans="1:2" x14ac:dyDescent="0.25">
      <c r="A387" s="25" t="s">
        <v>1198</v>
      </c>
      <c r="B387" s="26">
        <v>21565</v>
      </c>
    </row>
    <row r="388" spans="1:2" x14ac:dyDescent="0.25">
      <c r="A388" s="25" t="s">
        <v>1199</v>
      </c>
      <c r="B388" s="26">
        <v>45022</v>
      </c>
    </row>
    <row r="389" spans="1:2" x14ac:dyDescent="0.25">
      <c r="A389" s="25" t="s">
        <v>1200</v>
      </c>
      <c r="B389" s="26">
        <v>21497</v>
      </c>
    </row>
    <row r="390" spans="1:2" x14ac:dyDescent="0.25">
      <c r="A390" s="25" t="s">
        <v>1201</v>
      </c>
      <c r="B390" s="26">
        <v>7353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44"/>
  <sheetViews>
    <sheetView zoomScaleNormal="100" workbookViewId="0">
      <selection activeCell="E44" sqref="E44"/>
    </sheetView>
  </sheetViews>
  <sheetFormatPr defaultRowHeight="12.75" x14ac:dyDescent="0.2"/>
  <cols>
    <col min="1" max="1" width="3.7109375" style="30" customWidth="1"/>
    <col min="2" max="2" width="1" style="30" customWidth="1"/>
    <col min="3" max="3" width="99.42578125" style="31" customWidth="1"/>
    <col min="4" max="4" width="1" style="30" customWidth="1"/>
    <col min="5" max="5" width="3.7109375" style="30" customWidth="1"/>
    <col min="6" max="16384" width="9.140625" style="30"/>
  </cols>
  <sheetData>
    <row r="1" spans="2:4" ht="18.95" customHeight="1" x14ac:dyDescent="0.2"/>
    <row r="2" spans="2:4" ht="60" customHeight="1" x14ac:dyDescent="0.2">
      <c r="B2" s="32"/>
      <c r="C2" s="33"/>
      <c r="D2" s="32"/>
    </row>
    <row r="3" spans="2:4" ht="1.5" customHeight="1" x14ac:dyDescent="0.2">
      <c r="B3" s="34"/>
      <c r="C3" s="35"/>
      <c r="D3" s="34"/>
    </row>
    <row r="4" spans="2:4" ht="12.75" customHeight="1" x14ac:dyDescent="0.2">
      <c r="B4" s="32"/>
      <c r="C4" s="36"/>
      <c r="D4" s="32"/>
    </row>
    <row r="5" spans="2:4" s="39" customFormat="1" x14ac:dyDescent="0.2">
      <c r="B5" s="37"/>
      <c r="C5" s="38" t="s">
        <v>1206</v>
      </c>
      <c r="D5" s="37"/>
    </row>
    <row r="6" spans="2:4" s="39" customFormat="1" ht="13.5" x14ac:dyDescent="0.25">
      <c r="B6" s="37"/>
      <c r="C6" s="40" t="s">
        <v>1262</v>
      </c>
      <c r="D6" s="37"/>
    </row>
    <row r="7" spans="2:4" s="39" customFormat="1" ht="13.5" x14ac:dyDescent="0.25">
      <c r="B7" s="37"/>
      <c r="C7" s="40"/>
      <c r="D7" s="37"/>
    </row>
    <row r="8" spans="2:4" s="39" customFormat="1" x14ac:dyDescent="0.2">
      <c r="B8" s="37"/>
      <c r="C8" s="38" t="s">
        <v>1207</v>
      </c>
      <c r="D8" s="37"/>
    </row>
    <row r="9" spans="2:4" s="39" customFormat="1" ht="13.5" x14ac:dyDescent="0.25">
      <c r="B9" s="37"/>
      <c r="C9" s="40" t="s">
        <v>1263</v>
      </c>
      <c r="D9" s="37"/>
    </row>
    <row r="10" spans="2:4" s="39" customFormat="1" ht="13.5" x14ac:dyDescent="0.25">
      <c r="B10" s="37"/>
      <c r="C10" s="40"/>
      <c r="D10" s="37"/>
    </row>
    <row r="11" spans="2:4" s="39" customFormat="1" x14ac:dyDescent="0.2">
      <c r="B11" s="37"/>
      <c r="C11" s="38" t="s">
        <v>1208</v>
      </c>
      <c r="D11" s="37"/>
    </row>
    <row r="12" spans="2:4" s="39" customFormat="1" ht="13.5" x14ac:dyDescent="0.25">
      <c r="B12" s="37"/>
      <c r="C12" s="40" t="s">
        <v>1215</v>
      </c>
      <c r="D12" s="37"/>
    </row>
    <row r="13" spans="2:4" s="39" customFormat="1" ht="13.5" x14ac:dyDescent="0.25">
      <c r="B13" s="37"/>
      <c r="C13" s="40" t="s">
        <v>1264</v>
      </c>
      <c r="D13" s="37"/>
    </row>
    <row r="14" spans="2:4" s="39" customFormat="1" ht="13.5" x14ac:dyDescent="0.25">
      <c r="B14" s="37"/>
      <c r="C14" s="40" t="s">
        <v>1265</v>
      </c>
      <c r="D14" s="37"/>
    </row>
    <row r="15" spans="2:4" s="39" customFormat="1" ht="13.5" x14ac:dyDescent="0.25">
      <c r="B15" s="37"/>
      <c r="C15" s="40" t="s">
        <v>1266</v>
      </c>
      <c r="D15" s="37"/>
    </row>
    <row r="16" spans="2:4" s="39" customFormat="1" ht="13.5" x14ac:dyDescent="0.25">
      <c r="B16" s="37"/>
      <c r="C16" s="40" t="s">
        <v>1267</v>
      </c>
      <c r="D16" s="37"/>
    </row>
    <row r="17" spans="2:4" s="39" customFormat="1" ht="13.5" x14ac:dyDescent="0.25">
      <c r="B17" s="37"/>
      <c r="C17" s="40" t="s">
        <v>1268</v>
      </c>
      <c r="D17" s="37"/>
    </row>
    <row r="18" spans="2:4" s="39" customFormat="1" ht="13.5" x14ac:dyDescent="0.25">
      <c r="B18" s="37"/>
      <c r="C18" s="40" t="s">
        <v>1269</v>
      </c>
      <c r="D18" s="37"/>
    </row>
    <row r="19" spans="2:4" s="39" customFormat="1" ht="13.5" x14ac:dyDescent="0.25">
      <c r="B19" s="37"/>
      <c r="C19" s="40" t="s">
        <v>1270</v>
      </c>
      <c r="D19" s="37"/>
    </row>
    <row r="20" spans="2:4" s="39" customFormat="1" ht="13.5" x14ac:dyDescent="0.25">
      <c r="B20" s="37"/>
      <c r="C20" s="40" t="s">
        <v>1271</v>
      </c>
      <c r="D20" s="37"/>
    </row>
    <row r="21" spans="2:4" s="39" customFormat="1" x14ac:dyDescent="0.2">
      <c r="B21" s="37"/>
      <c r="C21" s="41"/>
      <c r="D21" s="37"/>
    </row>
    <row r="22" spans="2:4" s="39" customFormat="1" x14ac:dyDescent="0.2">
      <c r="B22" s="37"/>
      <c r="C22" s="38" t="s">
        <v>1209</v>
      </c>
      <c r="D22" s="37"/>
    </row>
    <row r="23" spans="2:4" s="39" customFormat="1" ht="65.25" customHeight="1" x14ac:dyDescent="0.25">
      <c r="B23" s="37"/>
      <c r="C23" s="136" t="s">
        <v>1281</v>
      </c>
      <c r="D23" s="37"/>
    </row>
    <row r="24" spans="2:4" s="39" customFormat="1" ht="19.5" customHeight="1" x14ac:dyDescent="0.25">
      <c r="B24" s="37"/>
      <c r="C24" s="135"/>
      <c r="D24" s="37"/>
    </row>
    <row r="25" spans="2:4" s="39" customFormat="1" ht="40.5" x14ac:dyDescent="0.25">
      <c r="B25" s="37"/>
      <c r="C25" s="40" t="s">
        <v>1282</v>
      </c>
      <c r="D25" s="37"/>
    </row>
    <row r="26" spans="2:4" s="39" customFormat="1" ht="13.5" x14ac:dyDescent="0.25">
      <c r="B26" s="37"/>
      <c r="C26" s="40"/>
      <c r="D26" s="37"/>
    </row>
    <row r="27" spans="2:4" s="39" customFormat="1" x14ac:dyDescent="0.2">
      <c r="B27" s="37"/>
      <c r="C27" s="130" t="s">
        <v>1274</v>
      </c>
      <c r="D27" s="37"/>
    </row>
    <row r="28" spans="2:4" s="39" customFormat="1" ht="13.5" x14ac:dyDescent="0.2">
      <c r="B28" s="37"/>
      <c r="C28" s="131" t="s">
        <v>1275</v>
      </c>
      <c r="D28" s="37"/>
    </row>
    <row r="29" spans="2:4" s="39" customFormat="1" ht="13.5" x14ac:dyDescent="0.2">
      <c r="B29" s="37"/>
      <c r="C29" s="131" t="s">
        <v>1276</v>
      </c>
      <c r="D29" s="37"/>
    </row>
    <row r="30" spans="2:4" s="39" customFormat="1" ht="13.5" x14ac:dyDescent="0.2">
      <c r="B30" s="37"/>
      <c r="C30" s="131" t="s">
        <v>1277</v>
      </c>
      <c r="D30" s="37"/>
    </row>
    <row r="31" spans="2:4" s="39" customFormat="1" ht="13.5" x14ac:dyDescent="0.25">
      <c r="B31" s="37"/>
      <c r="C31" s="132"/>
      <c r="D31" s="37"/>
    </row>
    <row r="32" spans="2:4" s="39" customFormat="1" ht="13.5" x14ac:dyDescent="0.2">
      <c r="B32" s="37"/>
      <c r="C32" s="130" t="s">
        <v>1278</v>
      </c>
      <c r="D32" s="37"/>
    </row>
    <row r="33" spans="2:4" s="39" customFormat="1" ht="27" x14ac:dyDescent="0.2">
      <c r="B33" s="37"/>
      <c r="C33" s="133" t="s">
        <v>1279</v>
      </c>
      <c r="D33" s="37"/>
    </row>
    <row r="34" spans="2:4" s="39" customFormat="1" ht="13.5" x14ac:dyDescent="0.2">
      <c r="B34" s="37"/>
      <c r="C34" s="134" t="s">
        <v>1280</v>
      </c>
      <c r="D34" s="37"/>
    </row>
    <row r="35" spans="2:4" s="39" customFormat="1" ht="13.5" x14ac:dyDescent="0.25">
      <c r="B35" s="37"/>
      <c r="C35" s="40"/>
      <c r="D35" s="37"/>
    </row>
    <row r="36" spans="2:4" s="39" customFormat="1" x14ac:dyDescent="0.2">
      <c r="B36" s="37"/>
      <c r="C36" s="38" t="s">
        <v>1210</v>
      </c>
      <c r="D36" s="37"/>
    </row>
    <row r="37" spans="2:4" s="39" customFormat="1" ht="13.5" x14ac:dyDescent="0.25">
      <c r="B37" s="37"/>
      <c r="C37" s="40" t="s">
        <v>1272</v>
      </c>
      <c r="D37" s="37"/>
    </row>
    <row r="38" spans="2:4" s="39" customFormat="1" ht="13.5" x14ac:dyDescent="0.25">
      <c r="B38" s="37"/>
      <c r="C38" s="40"/>
      <c r="D38" s="37"/>
    </row>
    <row r="39" spans="2:4" s="39" customFormat="1" x14ac:dyDescent="0.2">
      <c r="B39" s="37"/>
      <c r="C39" s="38" t="s">
        <v>1211</v>
      </c>
      <c r="D39" s="37"/>
    </row>
    <row r="40" spans="2:4" s="39" customFormat="1" ht="13.5" x14ac:dyDescent="0.25">
      <c r="B40" s="37"/>
      <c r="C40" s="41" t="s">
        <v>1273</v>
      </c>
      <c r="D40" s="37"/>
    </row>
    <row r="41" spans="2:4" s="39" customFormat="1" ht="13.5" x14ac:dyDescent="0.25">
      <c r="B41" s="37"/>
      <c r="C41" s="40"/>
      <c r="D41" s="37"/>
    </row>
    <row r="42" spans="2:4" ht="17.100000000000001" customHeight="1" x14ac:dyDescent="0.25">
      <c r="B42" s="42"/>
      <c r="C42" s="43"/>
      <c r="D42" s="42"/>
    </row>
    <row r="43" spans="2:4" ht="17.100000000000001" customHeight="1" x14ac:dyDescent="0.2">
      <c r="B43" s="44"/>
      <c r="C43" s="45" t="s">
        <v>1216</v>
      </c>
      <c r="D43" s="44"/>
    </row>
    <row r="44" spans="2:4" ht="18.95" customHeight="1" x14ac:dyDescent="0.2"/>
  </sheetData>
  <pageMargins left="0.39370078740157483" right="0.39370078740157483" top="0.39370078740157483" bottom="0.39370078740157483" header="0.31496062992125984" footer="0.31496062992125984"/>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workbookViewId="0">
      <selection activeCell="D20" sqref="D20"/>
    </sheetView>
  </sheetViews>
  <sheetFormatPr defaultRowHeight="14.25" customHeight="1" x14ac:dyDescent="0.25"/>
  <cols>
    <col min="1" max="1" width="9.140625" style="48"/>
    <col min="2" max="2" width="12.42578125" style="48" bestFit="1" customWidth="1"/>
    <col min="3" max="3" width="20.85546875" style="48" customWidth="1"/>
    <col min="4" max="4" width="12.7109375" style="48" bestFit="1" customWidth="1"/>
    <col min="5" max="8" width="15" style="48" bestFit="1" customWidth="1"/>
    <col min="9" max="16384" width="9.140625" style="48"/>
  </cols>
  <sheetData>
    <row r="1" spans="1:12" ht="14.25" customHeight="1" x14ac:dyDescent="0.25">
      <c r="A1" s="46"/>
      <c r="B1" s="46"/>
      <c r="C1" s="46"/>
      <c r="D1" s="46"/>
      <c r="E1" s="46"/>
      <c r="F1" s="46" t="s">
        <v>408</v>
      </c>
      <c r="G1" s="47" t="s">
        <v>408</v>
      </c>
      <c r="H1" s="47"/>
      <c r="I1" s="47"/>
      <c r="J1" s="47"/>
      <c r="K1" s="47"/>
      <c r="L1" s="47"/>
    </row>
    <row r="2" spans="1:12" ht="50.1" customHeight="1" x14ac:dyDescent="0.25">
      <c r="A2" s="46"/>
      <c r="B2" s="46"/>
      <c r="C2" s="46"/>
      <c r="D2" s="46"/>
      <c r="E2" s="46"/>
      <c r="F2" s="46"/>
      <c r="G2" s="47"/>
      <c r="H2" s="47"/>
      <c r="I2" s="47"/>
      <c r="J2" s="47"/>
      <c r="K2" s="47"/>
      <c r="L2" s="47"/>
    </row>
    <row r="3" spans="1:12" ht="14.25" customHeight="1" thickBot="1" x14ac:dyDescent="0.3">
      <c r="A3" s="46"/>
      <c r="B3" s="47"/>
      <c r="C3" s="47"/>
      <c r="D3" s="47"/>
      <c r="E3" s="47"/>
      <c r="F3" s="47"/>
    </row>
    <row r="4" spans="1:12" ht="14.25" customHeight="1" x14ac:dyDescent="0.25">
      <c r="A4" s="46"/>
      <c r="B4" s="70" t="s">
        <v>1222</v>
      </c>
      <c r="C4" s="71" t="s">
        <v>1223</v>
      </c>
      <c r="F4" s="47"/>
    </row>
    <row r="5" spans="1:12" ht="14.25" customHeight="1" x14ac:dyDescent="0.3">
      <c r="A5" s="46"/>
      <c r="B5" s="56" t="s">
        <v>1217</v>
      </c>
      <c r="C5" s="57">
        <v>535169</v>
      </c>
      <c r="F5" s="47"/>
    </row>
    <row r="6" spans="1:12" ht="14.25" customHeight="1" x14ac:dyDescent="0.3">
      <c r="A6" s="46"/>
      <c r="B6" s="56" t="s">
        <v>1218</v>
      </c>
      <c r="C6" s="58">
        <v>226407</v>
      </c>
      <c r="F6" s="47"/>
    </row>
    <row r="7" spans="1:12" ht="14.25" customHeight="1" x14ac:dyDescent="0.3">
      <c r="A7" s="46"/>
      <c r="B7" s="56" t="s">
        <v>1219</v>
      </c>
      <c r="C7" s="59">
        <v>501601</v>
      </c>
      <c r="F7" s="47"/>
    </row>
    <row r="8" spans="1:12" ht="14.25" customHeight="1" x14ac:dyDescent="0.3">
      <c r="A8" s="46"/>
      <c r="B8" s="56" t="s">
        <v>1220</v>
      </c>
      <c r="C8" s="58">
        <v>44306</v>
      </c>
      <c r="F8" s="47"/>
    </row>
    <row r="9" spans="1:12" ht="14.25" customHeight="1" thickBot="1" x14ac:dyDescent="0.35">
      <c r="A9" s="46"/>
      <c r="B9" s="60" t="s">
        <v>1221</v>
      </c>
      <c r="C9" s="61">
        <v>8115</v>
      </c>
      <c r="F9" s="47"/>
      <c r="H9" s="48" t="s">
        <v>408</v>
      </c>
    </row>
    <row r="10" spans="1:12" ht="14.25" customHeight="1" x14ac:dyDescent="0.25">
      <c r="A10" s="46"/>
      <c r="B10" s="46"/>
      <c r="C10" s="46"/>
    </row>
    <row r="11" spans="1:12" ht="14.25" customHeight="1" x14ac:dyDescent="0.25">
      <c r="A11" s="46"/>
      <c r="B11" s="46"/>
      <c r="C11" s="46"/>
    </row>
    <row r="12" spans="1:12" ht="14.25" customHeight="1" x14ac:dyDescent="0.25">
      <c r="A12" s="46"/>
      <c r="B12" s="46"/>
      <c r="C12" s="46"/>
    </row>
    <row r="13" spans="1:12" ht="14.25" customHeight="1" x14ac:dyDescent="0.25">
      <c r="A13" s="46"/>
      <c r="B13" s="46"/>
      <c r="C13" s="46"/>
    </row>
    <row r="14" spans="1:12" ht="14.25" customHeight="1" x14ac:dyDescent="0.25">
      <c r="A14" s="46"/>
      <c r="B14" s="46"/>
      <c r="C14" s="46"/>
    </row>
    <row r="15" spans="1:12" ht="14.25" customHeight="1" x14ac:dyDescent="0.25">
      <c r="A15" s="46"/>
      <c r="B15" s="46"/>
      <c r="C15" s="46"/>
    </row>
    <row r="16" spans="1:12" ht="14.25" customHeight="1" x14ac:dyDescent="0.25">
      <c r="A16" s="46"/>
      <c r="B16" s="46"/>
      <c r="C16" s="46"/>
    </row>
    <row r="17" spans="1:3" ht="14.25" customHeight="1" x14ac:dyDescent="0.25">
      <c r="A17" s="46"/>
      <c r="B17" s="46"/>
      <c r="C17" s="46"/>
    </row>
    <row r="18" spans="1:3" ht="14.25" customHeight="1" x14ac:dyDescent="0.25">
      <c r="A18" s="46"/>
      <c r="B18" s="46"/>
      <c r="C18" s="46"/>
    </row>
    <row r="19" spans="1:3" ht="14.25" customHeight="1" x14ac:dyDescent="0.25">
      <c r="A19" s="46"/>
      <c r="B19" s="46"/>
      <c r="C19" s="46"/>
    </row>
    <row r="20" spans="1:3" ht="14.25" customHeight="1" x14ac:dyDescent="0.25">
      <c r="A20" s="46"/>
      <c r="B20" s="46"/>
      <c r="C20" s="46"/>
    </row>
    <row r="21" spans="1:3" ht="14.25" customHeight="1" x14ac:dyDescent="0.25">
      <c r="A21" s="46"/>
      <c r="B21" s="46"/>
      <c r="C21" s="46"/>
    </row>
    <row r="22" spans="1:3" ht="14.25" customHeight="1" x14ac:dyDescent="0.25">
      <c r="A22" s="46"/>
      <c r="B22" s="46"/>
      <c r="C22" s="46"/>
    </row>
    <row r="23" spans="1:3" ht="14.25" customHeight="1" x14ac:dyDescent="0.25">
      <c r="A23" s="46"/>
      <c r="B23" s="46"/>
      <c r="C23" s="46"/>
    </row>
    <row r="24" spans="1:3" ht="14.25" customHeight="1" x14ac:dyDescent="0.25">
      <c r="A24" s="46"/>
      <c r="B24" s="46"/>
      <c r="C24" s="46"/>
    </row>
    <row r="25" spans="1:3" ht="14.25" customHeight="1" x14ac:dyDescent="0.25">
      <c r="A25" s="46"/>
      <c r="B25" s="46"/>
      <c r="C25" s="46"/>
    </row>
    <row r="26" spans="1:3" ht="14.25" customHeight="1" x14ac:dyDescent="0.25">
      <c r="A26" s="46"/>
      <c r="B26" s="46"/>
      <c r="C26" s="46"/>
    </row>
    <row r="27" spans="1:3" ht="14.25" customHeight="1" x14ac:dyDescent="0.25">
      <c r="A27" s="46"/>
      <c r="B27" s="46"/>
      <c r="C27" s="46"/>
    </row>
    <row r="28" spans="1:3" ht="14.25" customHeight="1" x14ac:dyDescent="0.25">
      <c r="A28" s="46"/>
      <c r="B28" s="46"/>
      <c r="C28" s="46"/>
    </row>
    <row r="29" spans="1:3" ht="14.25" customHeight="1" x14ac:dyDescent="0.25">
      <c r="A29" s="46"/>
      <c r="B29" s="46"/>
      <c r="C29" s="46"/>
    </row>
    <row r="30" spans="1:3" ht="14.25" customHeight="1" x14ac:dyDescent="0.25">
      <c r="A30" s="46"/>
      <c r="B30" s="46"/>
      <c r="C30" s="46"/>
    </row>
    <row r="31" spans="1:3" ht="14.25" customHeight="1" x14ac:dyDescent="0.25">
      <c r="A31" s="46"/>
      <c r="B31" s="46"/>
      <c r="C31" s="46"/>
    </row>
    <row r="32" spans="1:3" ht="14.25" customHeight="1" x14ac:dyDescent="0.25">
      <c r="A32" s="46"/>
      <c r="B32" s="46"/>
      <c r="C32" s="46"/>
    </row>
    <row r="33" spans="1:3" ht="14.25" customHeight="1" x14ac:dyDescent="0.25">
      <c r="A33" s="46"/>
      <c r="B33" s="46"/>
      <c r="C33" s="46"/>
    </row>
    <row r="34" spans="1:3" ht="14.25" customHeight="1" x14ac:dyDescent="0.25">
      <c r="A34" s="46"/>
      <c r="B34" s="46"/>
      <c r="C34" s="46"/>
    </row>
    <row r="35" spans="1:3" ht="14.25" customHeight="1" x14ac:dyDescent="0.25">
      <c r="A35" s="46"/>
      <c r="B35" s="46"/>
      <c r="C35" s="46"/>
    </row>
    <row r="36" spans="1:3" ht="14.25" customHeight="1" x14ac:dyDescent="0.25">
      <c r="A36" s="46"/>
      <c r="B36" s="46"/>
      <c r="C36" s="46"/>
    </row>
    <row r="37" spans="1:3" ht="14.25" customHeight="1" x14ac:dyDescent="0.25">
      <c r="A37" s="46"/>
      <c r="B37" s="46"/>
      <c r="C37" s="46"/>
    </row>
    <row r="38" spans="1:3" ht="14.25" customHeight="1" x14ac:dyDescent="0.25">
      <c r="A38" s="46"/>
      <c r="B38" s="46"/>
      <c r="C38" s="46"/>
    </row>
    <row r="39" spans="1:3" ht="14.25" customHeight="1" x14ac:dyDescent="0.25">
      <c r="A39" s="46"/>
      <c r="B39" s="46"/>
      <c r="C39" s="46"/>
    </row>
    <row r="40" spans="1:3" ht="14.25" customHeight="1" x14ac:dyDescent="0.25">
      <c r="A40" s="46"/>
      <c r="B40" s="46"/>
      <c r="C40" s="46"/>
    </row>
    <row r="41" spans="1:3" ht="14.25" customHeight="1" x14ac:dyDescent="0.25">
      <c r="A41" s="46"/>
      <c r="B41" s="46"/>
      <c r="C41" s="46"/>
    </row>
    <row r="42" spans="1:3" ht="14.25" customHeight="1" x14ac:dyDescent="0.25">
      <c r="A42" s="46"/>
      <c r="B42" s="46"/>
      <c r="C42" s="46"/>
    </row>
    <row r="43" spans="1:3" ht="14.25" customHeight="1" x14ac:dyDescent="0.25">
      <c r="A43" s="46"/>
      <c r="B43" s="46"/>
      <c r="C43" s="46"/>
    </row>
    <row r="44" spans="1:3" ht="14.25" customHeight="1" x14ac:dyDescent="0.25">
      <c r="A44" s="46"/>
      <c r="B44" s="46"/>
      <c r="C44" s="46"/>
    </row>
    <row r="45" spans="1:3" ht="14.25" customHeight="1" x14ac:dyDescent="0.25">
      <c r="A45" s="46"/>
      <c r="B45" s="46"/>
      <c r="C45" s="46"/>
    </row>
    <row r="46" spans="1:3" ht="14.25" customHeight="1" x14ac:dyDescent="0.25">
      <c r="A46" s="46"/>
      <c r="B46" s="46"/>
      <c r="C46" s="46"/>
    </row>
    <row r="47" spans="1:3" ht="14.25" customHeight="1" x14ac:dyDescent="0.25">
      <c r="A47" s="46"/>
      <c r="B47" s="46"/>
      <c r="C47" s="46"/>
    </row>
    <row r="48" spans="1:3" ht="14.25" customHeight="1" x14ac:dyDescent="0.25">
      <c r="A48" s="46"/>
      <c r="B48" s="46"/>
      <c r="C48" s="46"/>
    </row>
    <row r="49" spans="1:3" ht="14.25" customHeight="1" x14ac:dyDescent="0.25">
      <c r="A49" s="46"/>
      <c r="B49" s="46"/>
      <c r="C49" s="46"/>
    </row>
    <row r="50" spans="1:3" ht="14.25" customHeight="1" x14ac:dyDescent="0.25">
      <c r="A50" s="46"/>
      <c r="B50" s="46"/>
      <c r="C50" s="46"/>
    </row>
    <row r="51" spans="1:3" ht="14.25" customHeight="1" x14ac:dyDescent="0.25">
      <c r="A51" s="46"/>
      <c r="B51" s="46"/>
      <c r="C51" s="46"/>
    </row>
    <row r="52" spans="1:3" ht="14.25" customHeight="1" x14ac:dyDescent="0.25">
      <c r="A52" s="46"/>
      <c r="B52" s="46"/>
      <c r="C52" s="46"/>
    </row>
    <row r="53" spans="1:3" ht="14.25" customHeight="1" x14ac:dyDescent="0.25">
      <c r="A53" s="46"/>
      <c r="B53" s="46"/>
      <c r="C53" s="46"/>
    </row>
    <row r="54" spans="1:3" ht="14.25" customHeight="1" x14ac:dyDescent="0.25">
      <c r="B54" s="46"/>
      <c r="C54" s="46"/>
    </row>
    <row r="55" spans="1:3" ht="14.25" customHeight="1" x14ac:dyDescent="0.25">
      <c r="B55" s="46"/>
      <c r="C55" s="46"/>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2"/>
  <sheetViews>
    <sheetView workbookViewId="0">
      <selection activeCell="F17" sqref="F17"/>
    </sheetView>
  </sheetViews>
  <sheetFormatPr defaultRowHeight="14.25" customHeight="1" x14ac:dyDescent="0.25"/>
  <cols>
    <col min="1" max="1" width="9.140625" style="48"/>
    <col min="2" max="2" width="18.140625" style="48" bestFit="1" customWidth="1"/>
    <col min="3" max="3" width="20.42578125" style="48" bestFit="1" customWidth="1"/>
    <col min="4" max="4" width="15.7109375" style="48" customWidth="1"/>
    <col min="5" max="16384" width="9.140625" style="48"/>
  </cols>
  <sheetData>
    <row r="1" spans="1:12" ht="14.25" customHeight="1" x14ac:dyDescent="0.25">
      <c r="A1" s="46"/>
      <c r="B1" s="46"/>
      <c r="C1" s="46"/>
      <c r="D1" s="46"/>
      <c r="E1" s="46"/>
      <c r="F1" s="46"/>
      <c r="G1" s="47"/>
      <c r="H1" s="47"/>
      <c r="I1" s="47"/>
      <c r="J1" s="47"/>
      <c r="K1" s="47"/>
      <c r="L1" s="47"/>
    </row>
    <row r="2" spans="1:12" ht="50.1" customHeight="1" thickBot="1" x14ac:dyDescent="0.3">
      <c r="A2" s="46"/>
      <c r="B2" s="46"/>
      <c r="C2" s="46"/>
      <c r="D2" s="46"/>
      <c r="E2" s="46"/>
      <c r="F2" s="46"/>
      <c r="G2" s="47"/>
      <c r="H2" s="47"/>
      <c r="I2" s="47"/>
      <c r="J2" s="47"/>
      <c r="K2" s="47"/>
      <c r="L2" s="47"/>
    </row>
    <row r="3" spans="1:12" ht="28.5" customHeight="1" x14ac:dyDescent="0.25">
      <c r="A3" s="46"/>
      <c r="B3" s="73" t="s">
        <v>1213</v>
      </c>
      <c r="C3" s="74" t="s">
        <v>1214</v>
      </c>
      <c r="D3" s="75" t="s">
        <v>1233</v>
      </c>
      <c r="E3" s="47"/>
      <c r="F3" s="47"/>
    </row>
    <row r="4" spans="1:12" ht="14.25" customHeight="1" x14ac:dyDescent="0.3">
      <c r="A4" s="46"/>
      <c r="B4" s="63" t="s">
        <v>406</v>
      </c>
      <c r="C4" s="53" t="s">
        <v>436</v>
      </c>
      <c r="D4" s="67">
        <v>9.3018501482162938E-2</v>
      </c>
      <c r="E4" s="47"/>
      <c r="F4" s="47"/>
    </row>
    <row r="5" spans="1:12" ht="14.25" customHeight="1" x14ac:dyDescent="0.3">
      <c r="A5" s="46"/>
      <c r="B5" s="64" t="s">
        <v>218</v>
      </c>
      <c r="C5" s="54" t="s">
        <v>437</v>
      </c>
      <c r="D5" s="68">
        <v>6.7623680151856685E-2</v>
      </c>
      <c r="E5" s="47"/>
      <c r="F5" s="47"/>
    </row>
    <row r="6" spans="1:12" ht="14.25" customHeight="1" x14ac:dyDescent="0.3">
      <c r="A6" s="46"/>
      <c r="B6" s="64" t="s">
        <v>102</v>
      </c>
      <c r="C6" s="54" t="s">
        <v>438</v>
      </c>
      <c r="D6" s="67">
        <v>8.9129674938832573E-2</v>
      </c>
      <c r="E6" s="47"/>
      <c r="F6" s="47"/>
    </row>
    <row r="7" spans="1:12" ht="14.25" customHeight="1" x14ac:dyDescent="0.3">
      <c r="A7" s="46"/>
      <c r="B7" s="64" t="s">
        <v>403</v>
      </c>
      <c r="C7" s="54" t="s">
        <v>439</v>
      </c>
      <c r="D7" s="68">
        <v>8.8210886014156706E-2</v>
      </c>
      <c r="E7" s="47"/>
      <c r="F7" s="47"/>
    </row>
    <row r="8" spans="1:12" ht="14.25" customHeight="1" x14ac:dyDescent="0.3">
      <c r="A8" s="46"/>
      <c r="B8" s="64" t="s">
        <v>225</v>
      </c>
      <c r="C8" s="54" t="s">
        <v>440</v>
      </c>
      <c r="D8" s="67">
        <v>0.11599308654465743</v>
      </c>
      <c r="E8" s="47"/>
      <c r="F8" s="47"/>
    </row>
    <row r="9" spans="1:12" ht="14.25" customHeight="1" x14ac:dyDescent="0.3">
      <c r="A9" s="46"/>
      <c r="B9" s="64" t="s">
        <v>381</v>
      </c>
      <c r="C9" s="54" t="s">
        <v>441</v>
      </c>
      <c r="D9" s="68">
        <v>8.0796376277256943E-2</v>
      </c>
      <c r="E9" s="47"/>
      <c r="F9" s="47"/>
    </row>
    <row r="10" spans="1:12" ht="14.25" customHeight="1" x14ac:dyDescent="0.3">
      <c r="A10" s="46"/>
      <c r="B10" s="64" t="s">
        <v>105</v>
      </c>
      <c r="C10" s="54" t="s">
        <v>442</v>
      </c>
      <c r="D10" s="67">
        <v>9.1365717192268561E-2</v>
      </c>
      <c r="E10" s="47"/>
      <c r="F10" s="47"/>
    </row>
    <row r="11" spans="1:12" ht="14.25" customHeight="1" x14ac:dyDescent="0.3">
      <c r="A11" s="46"/>
      <c r="B11" s="64" t="s">
        <v>337</v>
      </c>
      <c r="C11" s="54" t="s">
        <v>443</v>
      </c>
      <c r="D11" s="68">
        <v>8.3866877971473852E-2</v>
      </c>
      <c r="E11" s="47"/>
      <c r="F11" s="47"/>
    </row>
    <row r="12" spans="1:12" ht="14.25" customHeight="1" x14ac:dyDescent="0.3">
      <c r="A12" s="46"/>
      <c r="B12" s="64" t="s">
        <v>361</v>
      </c>
      <c r="C12" s="54" t="s">
        <v>444</v>
      </c>
      <c r="D12" s="67">
        <v>8.1488933601609664E-2</v>
      </c>
      <c r="E12" s="47"/>
      <c r="F12" s="47"/>
    </row>
    <row r="13" spans="1:12" ht="14.25" customHeight="1" x14ac:dyDescent="0.3">
      <c r="A13" s="46"/>
      <c r="B13" s="64" t="s">
        <v>146</v>
      </c>
      <c r="C13" s="54" t="s">
        <v>445</v>
      </c>
      <c r="D13" s="68">
        <v>7.2850840586622154E-2</v>
      </c>
      <c r="E13" s="47"/>
      <c r="F13" s="47"/>
    </row>
    <row r="14" spans="1:12" ht="14.25" customHeight="1" x14ac:dyDescent="0.3">
      <c r="A14" s="46"/>
      <c r="B14" s="64" t="s">
        <v>135</v>
      </c>
      <c r="C14" s="54" t="s">
        <v>446</v>
      </c>
      <c r="D14" s="67">
        <v>9.0201706849279806E-2</v>
      </c>
      <c r="E14" s="47"/>
      <c r="F14" s="47"/>
    </row>
    <row r="15" spans="1:12" ht="14.25" customHeight="1" x14ac:dyDescent="0.3">
      <c r="A15" s="46"/>
      <c r="B15" s="64" t="s">
        <v>404</v>
      </c>
      <c r="C15" s="54" t="s">
        <v>447</v>
      </c>
      <c r="D15" s="68">
        <v>8.1831945495836486E-2</v>
      </c>
      <c r="E15" s="47"/>
      <c r="F15" s="47"/>
    </row>
    <row r="16" spans="1:12" ht="14.25" customHeight="1" x14ac:dyDescent="0.3">
      <c r="A16" s="46"/>
      <c r="B16" s="64" t="s">
        <v>399</v>
      </c>
      <c r="C16" s="54" t="s">
        <v>448</v>
      </c>
      <c r="D16" s="67">
        <v>8.9522960320998657E-2</v>
      </c>
      <c r="E16" s="47"/>
      <c r="F16" s="47"/>
    </row>
    <row r="17" spans="1:6" ht="14.25" customHeight="1" x14ac:dyDescent="0.3">
      <c r="A17" s="46"/>
      <c r="B17" s="64" t="s">
        <v>35</v>
      </c>
      <c r="C17" s="54" t="s">
        <v>449</v>
      </c>
      <c r="D17" s="68">
        <v>7.3129051266941664E-2</v>
      </c>
      <c r="E17" s="47"/>
      <c r="F17" s="47"/>
    </row>
    <row r="18" spans="1:6" ht="14.25" customHeight="1" x14ac:dyDescent="0.3">
      <c r="A18" s="46"/>
      <c r="B18" s="64" t="s">
        <v>140</v>
      </c>
      <c r="C18" s="54" t="s">
        <v>450</v>
      </c>
      <c r="D18" s="67">
        <v>7.8313253012048195E-2</v>
      </c>
      <c r="E18" s="47"/>
      <c r="F18" s="47"/>
    </row>
    <row r="19" spans="1:6" ht="14.25" customHeight="1" x14ac:dyDescent="0.3">
      <c r="A19" s="46"/>
      <c r="B19" s="64" t="s">
        <v>47</v>
      </c>
      <c r="C19" s="54" t="s">
        <v>451</v>
      </c>
      <c r="D19" s="68">
        <v>8.1308603107247968E-2</v>
      </c>
      <c r="E19" s="47"/>
      <c r="F19" s="47"/>
    </row>
    <row r="20" spans="1:6" ht="14.25" customHeight="1" x14ac:dyDescent="0.3">
      <c r="A20" s="46"/>
      <c r="B20" s="64" t="s">
        <v>160</v>
      </c>
      <c r="C20" s="54" t="s">
        <v>452</v>
      </c>
      <c r="D20" s="67">
        <v>8.9586969168120992E-2</v>
      </c>
      <c r="E20" s="47"/>
      <c r="F20" s="47"/>
    </row>
    <row r="21" spans="1:6" ht="14.25" customHeight="1" x14ac:dyDescent="0.3">
      <c r="A21" s="46"/>
      <c r="B21" s="64" t="s">
        <v>19</v>
      </c>
      <c r="C21" s="54" t="s">
        <v>454</v>
      </c>
      <c r="D21" s="68">
        <v>5.1647978253482843E-2</v>
      </c>
      <c r="E21" s="47"/>
      <c r="F21" s="47"/>
    </row>
    <row r="22" spans="1:6" ht="14.25" customHeight="1" x14ac:dyDescent="0.3">
      <c r="A22" s="46"/>
      <c r="B22" s="64" t="s">
        <v>213</v>
      </c>
      <c r="C22" s="54" t="s">
        <v>455</v>
      </c>
      <c r="D22" s="67">
        <v>9.2082480717771129E-2</v>
      </c>
      <c r="E22" s="47"/>
      <c r="F22" s="47"/>
    </row>
    <row r="23" spans="1:6" ht="14.25" customHeight="1" x14ac:dyDescent="0.3">
      <c r="A23" s="46"/>
      <c r="B23" s="64" t="s">
        <v>329</v>
      </c>
      <c r="C23" s="54" t="s">
        <v>456</v>
      </c>
      <c r="D23" s="68">
        <v>7.4925025404614959E-2</v>
      </c>
      <c r="E23" s="47"/>
      <c r="F23" s="47"/>
    </row>
    <row r="24" spans="1:6" ht="14.25" customHeight="1" x14ac:dyDescent="0.3">
      <c r="A24" s="46"/>
      <c r="B24" s="64" t="s">
        <v>189</v>
      </c>
      <c r="C24" s="54" t="s">
        <v>457</v>
      </c>
      <c r="D24" s="67">
        <v>8.1724644781969627E-2</v>
      </c>
      <c r="E24" s="47"/>
      <c r="F24" s="47"/>
    </row>
    <row r="25" spans="1:6" ht="14.25" customHeight="1" x14ac:dyDescent="0.3">
      <c r="A25" s="46"/>
      <c r="B25" s="64" t="s">
        <v>256</v>
      </c>
      <c r="C25" s="54" t="s">
        <v>458</v>
      </c>
      <c r="D25" s="68">
        <v>0.1037454928493295</v>
      </c>
      <c r="E25" s="47"/>
      <c r="F25" s="47"/>
    </row>
    <row r="26" spans="1:6" ht="14.25" customHeight="1" x14ac:dyDescent="0.3">
      <c r="A26" s="46"/>
      <c r="B26" s="64" t="s">
        <v>278</v>
      </c>
      <c r="C26" s="54" t="s">
        <v>459</v>
      </c>
      <c r="D26" s="67">
        <v>7.0654259401381425E-2</v>
      </c>
      <c r="E26" s="47"/>
      <c r="F26" s="47"/>
    </row>
    <row r="27" spans="1:6" ht="14.25" customHeight="1" x14ac:dyDescent="0.3">
      <c r="A27" s="46"/>
      <c r="B27" s="64" t="s">
        <v>94</v>
      </c>
      <c r="C27" s="54" t="s">
        <v>460</v>
      </c>
      <c r="D27" s="68">
        <v>6.5403242787955354E-2</v>
      </c>
      <c r="E27" s="47"/>
      <c r="F27" s="47"/>
    </row>
    <row r="28" spans="1:6" ht="14.25" customHeight="1" x14ac:dyDescent="0.3">
      <c r="A28" s="46"/>
      <c r="B28" s="64" t="s">
        <v>17</v>
      </c>
      <c r="C28" s="54" t="s">
        <v>461</v>
      </c>
      <c r="D28" s="67">
        <v>3.0450669914738125E-2</v>
      </c>
      <c r="E28" s="47"/>
      <c r="F28" s="47"/>
    </row>
    <row r="29" spans="1:6" ht="14.25" customHeight="1" x14ac:dyDescent="0.3">
      <c r="A29" s="46"/>
      <c r="B29" s="64" t="s">
        <v>277</v>
      </c>
      <c r="C29" s="54" t="s">
        <v>462</v>
      </c>
      <c r="D29" s="68">
        <v>8.8905860419146887E-2</v>
      </c>
      <c r="E29" s="47"/>
      <c r="F29" s="47"/>
    </row>
    <row r="30" spans="1:6" ht="14.25" customHeight="1" x14ac:dyDescent="0.3">
      <c r="A30" s="46"/>
      <c r="B30" s="64" t="s">
        <v>22</v>
      </c>
      <c r="C30" s="54" t="s">
        <v>463</v>
      </c>
      <c r="D30" s="67">
        <v>6.8280871670702181E-2</v>
      </c>
      <c r="E30" s="47"/>
      <c r="F30" s="47"/>
    </row>
    <row r="31" spans="1:6" ht="14.25" customHeight="1" x14ac:dyDescent="0.3">
      <c r="A31" s="46"/>
      <c r="B31" s="64" t="s">
        <v>18</v>
      </c>
      <c r="C31" s="54" t="s">
        <v>464</v>
      </c>
      <c r="D31" s="68">
        <v>3.5181236673773986E-2</v>
      </c>
      <c r="E31" s="47"/>
      <c r="F31" s="47"/>
    </row>
    <row r="32" spans="1:6" ht="14.25" customHeight="1" x14ac:dyDescent="0.3">
      <c r="A32" s="46"/>
      <c r="B32" s="64" t="s">
        <v>362</v>
      </c>
      <c r="C32" s="54" t="s">
        <v>465</v>
      </c>
      <c r="D32" s="67">
        <v>8.2311817659452211E-2</v>
      </c>
      <c r="E32" s="47"/>
      <c r="F32" s="47"/>
    </row>
    <row r="33" spans="1:6" ht="14.25" customHeight="1" x14ac:dyDescent="0.3">
      <c r="A33" s="46"/>
      <c r="B33" s="64" t="s">
        <v>327</v>
      </c>
      <c r="C33" s="54" t="s">
        <v>466</v>
      </c>
      <c r="D33" s="68">
        <v>0.10328086194984408</v>
      </c>
      <c r="F33" s="47"/>
    </row>
    <row r="34" spans="1:6" ht="14.25" customHeight="1" x14ac:dyDescent="0.3">
      <c r="A34" s="46"/>
      <c r="B34" s="64" t="s">
        <v>372</v>
      </c>
      <c r="C34" s="54" t="s">
        <v>467</v>
      </c>
      <c r="D34" s="67">
        <v>6.8104386920023879E-2</v>
      </c>
      <c r="F34" s="47"/>
    </row>
    <row r="35" spans="1:6" ht="14.25" customHeight="1" x14ac:dyDescent="0.3">
      <c r="A35" s="46"/>
      <c r="B35" s="64" t="s">
        <v>402</v>
      </c>
      <c r="C35" s="54" t="s">
        <v>468</v>
      </c>
      <c r="D35" s="68">
        <v>8.2609389607132253E-2</v>
      </c>
      <c r="F35" s="47"/>
    </row>
    <row r="36" spans="1:6" ht="14.25" customHeight="1" x14ac:dyDescent="0.3">
      <c r="A36" s="46"/>
      <c r="B36" s="64" t="s">
        <v>398</v>
      </c>
      <c r="C36" s="54" t="s">
        <v>469</v>
      </c>
      <c r="D36" s="67">
        <v>7.8979759299781183E-2</v>
      </c>
      <c r="F36" s="47"/>
    </row>
    <row r="37" spans="1:6" ht="14.25" customHeight="1" x14ac:dyDescent="0.3">
      <c r="A37" s="46"/>
      <c r="B37" s="64" t="s">
        <v>307</v>
      </c>
      <c r="C37" s="54" t="s">
        <v>470</v>
      </c>
      <c r="D37" s="68">
        <v>8.509912436981161E-2</v>
      </c>
      <c r="F37" s="47"/>
    </row>
    <row r="38" spans="1:6" ht="14.25" customHeight="1" x14ac:dyDescent="0.3">
      <c r="A38" s="46"/>
      <c r="B38" s="64" t="s">
        <v>247</v>
      </c>
      <c r="C38" s="54" t="s">
        <v>472</v>
      </c>
      <c r="D38" s="67">
        <v>7.2043070433479489E-2</v>
      </c>
      <c r="F38" s="47"/>
    </row>
    <row r="39" spans="1:6" ht="14.25" customHeight="1" x14ac:dyDescent="0.3">
      <c r="A39" s="46"/>
      <c r="B39" s="64" t="s">
        <v>112</v>
      </c>
      <c r="C39" s="54" t="s">
        <v>473</v>
      </c>
      <c r="D39" s="68">
        <v>6.2488777159274554E-2</v>
      </c>
      <c r="F39" s="47"/>
    </row>
    <row r="40" spans="1:6" ht="14.25" customHeight="1" x14ac:dyDescent="0.3">
      <c r="A40" s="46"/>
      <c r="B40" s="64" t="s">
        <v>255</v>
      </c>
      <c r="C40" s="54" t="s">
        <v>474</v>
      </c>
      <c r="D40" s="67">
        <v>0.10735563847953956</v>
      </c>
      <c r="F40" s="47"/>
    </row>
    <row r="41" spans="1:6" ht="14.25" customHeight="1" x14ac:dyDescent="0.3">
      <c r="A41" s="46"/>
      <c r="B41" s="64" t="s">
        <v>386</v>
      </c>
      <c r="C41" s="54" t="s">
        <v>475</v>
      </c>
      <c r="D41" s="68">
        <v>9.1747983886923554E-2</v>
      </c>
      <c r="F41" s="47"/>
    </row>
    <row r="42" spans="1:6" ht="14.25" customHeight="1" x14ac:dyDescent="0.3">
      <c r="A42" s="46"/>
      <c r="B42" s="64" t="s">
        <v>241</v>
      </c>
      <c r="C42" s="54" t="s">
        <v>476</v>
      </c>
      <c r="D42" s="67">
        <v>6.1053919070431152E-2</v>
      </c>
      <c r="F42" s="47"/>
    </row>
    <row r="43" spans="1:6" ht="14.25" customHeight="1" x14ac:dyDescent="0.3">
      <c r="A43" s="46"/>
      <c r="B43" s="64" t="s">
        <v>239</v>
      </c>
      <c r="C43" s="54" t="s">
        <v>477</v>
      </c>
      <c r="D43" s="68">
        <v>7.2398957251552459E-2</v>
      </c>
      <c r="F43" s="47"/>
    </row>
    <row r="44" spans="1:6" ht="14.25" customHeight="1" x14ac:dyDescent="0.3">
      <c r="A44" s="46"/>
      <c r="B44" s="64" t="s">
        <v>299</v>
      </c>
      <c r="C44" s="54" t="s">
        <v>478</v>
      </c>
      <c r="D44" s="67">
        <v>6.7875991751424281E-2</v>
      </c>
      <c r="F44" s="47"/>
    </row>
    <row r="45" spans="1:6" ht="14.25" customHeight="1" x14ac:dyDescent="0.3">
      <c r="A45" s="46"/>
      <c r="B45" s="64" t="s">
        <v>296</v>
      </c>
      <c r="C45" s="54" t="s">
        <v>479</v>
      </c>
      <c r="D45" s="68">
        <v>8.4399723481066127E-2</v>
      </c>
      <c r="F45" s="47"/>
    </row>
    <row r="46" spans="1:6" ht="14.25" customHeight="1" x14ac:dyDescent="0.3">
      <c r="A46" s="46"/>
      <c r="B46" s="64" t="s">
        <v>309</v>
      </c>
      <c r="C46" s="54" t="s">
        <v>480</v>
      </c>
      <c r="D46" s="67">
        <v>7.6554314520114658E-2</v>
      </c>
      <c r="F46" s="47"/>
    </row>
    <row r="47" spans="1:6" ht="14.25" customHeight="1" x14ac:dyDescent="0.3">
      <c r="A47" s="46"/>
      <c r="B47" s="64" t="s">
        <v>387</v>
      </c>
      <c r="C47" s="54" t="s">
        <v>481</v>
      </c>
      <c r="D47" s="68">
        <v>6.8411790585129778E-2</v>
      </c>
      <c r="F47" s="47"/>
    </row>
    <row r="48" spans="1:6" ht="14.25" customHeight="1" x14ac:dyDescent="0.3">
      <c r="A48" s="46"/>
      <c r="B48" s="64" t="s">
        <v>142</v>
      </c>
      <c r="C48" s="54" t="s">
        <v>482</v>
      </c>
      <c r="D48" s="67">
        <v>6.6857688634192933E-2</v>
      </c>
      <c r="F48" s="47"/>
    </row>
    <row r="49" spans="1:6" ht="14.25" customHeight="1" x14ac:dyDescent="0.3">
      <c r="A49" s="46"/>
      <c r="B49" s="64" t="s">
        <v>383</v>
      </c>
      <c r="C49" s="54" t="s">
        <v>483</v>
      </c>
      <c r="D49" s="68">
        <v>8.4836626883193114E-2</v>
      </c>
      <c r="F49" s="47"/>
    </row>
    <row r="50" spans="1:6" ht="14.25" customHeight="1" x14ac:dyDescent="0.3">
      <c r="A50" s="46"/>
      <c r="B50" s="64" t="s">
        <v>70</v>
      </c>
      <c r="C50" s="54" t="s">
        <v>484</v>
      </c>
      <c r="D50" s="67">
        <v>6.7585624868134186E-2</v>
      </c>
      <c r="F50" s="47"/>
    </row>
    <row r="51" spans="1:6" ht="14.25" customHeight="1" x14ac:dyDescent="0.3">
      <c r="A51" s="46"/>
      <c r="B51" s="64" t="s">
        <v>117</v>
      </c>
      <c r="C51" s="54" t="s">
        <v>485</v>
      </c>
      <c r="D51" s="68">
        <v>7.3495544207469704E-2</v>
      </c>
      <c r="F51" s="47"/>
    </row>
    <row r="52" spans="1:6" ht="14.25" customHeight="1" x14ac:dyDescent="0.3">
      <c r="A52" s="46"/>
      <c r="B52" s="64" t="s">
        <v>178</v>
      </c>
      <c r="C52" s="54" t="s">
        <v>486</v>
      </c>
      <c r="D52" s="67">
        <v>3.8710749293902641E-2</v>
      </c>
      <c r="F52" s="47"/>
    </row>
    <row r="53" spans="1:6" ht="14.25" customHeight="1" x14ac:dyDescent="0.3">
      <c r="A53" s="46"/>
      <c r="B53" s="64" t="s">
        <v>68</v>
      </c>
      <c r="C53" s="54" t="s">
        <v>487</v>
      </c>
      <c r="D53" s="68">
        <v>5.1362242136284354E-2</v>
      </c>
      <c r="F53" s="47"/>
    </row>
    <row r="54" spans="1:6" ht="14.25" customHeight="1" x14ac:dyDescent="0.3">
      <c r="A54" s="46"/>
      <c r="B54" s="64" t="s">
        <v>233</v>
      </c>
      <c r="C54" s="54" t="s">
        <v>488</v>
      </c>
      <c r="D54" s="67">
        <v>6.220745885550355E-2</v>
      </c>
      <c r="F54" s="47"/>
    </row>
    <row r="55" spans="1:6" ht="14.25" customHeight="1" x14ac:dyDescent="0.3">
      <c r="A55" s="46"/>
      <c r="B55" s="64" t="s">
        <v>261</v>
      </c>
      <c r="C55" s="54" t="s">
        <v>489</v>
      </c>
      <c r="D55" s="68">
        <v>5.7157839538542213E-2</v>
      </c>
      <c r="F55" s="47"/>
    </row>
    <row r="56" spans="1:6" ht="14.25" customHeight="1" x14ac:dyDescent="0.3">
      <c r="A56" s="46"/>
      <c r="B56" s="64" t="s">
        <v>74</v>
      </c>
      <c r="C56" s="54" t="s">
        <v>490</v>
      </c>
      <c r="D56" s="67">
        <v>9.6855599858678657E-2</v>
      </c>
      <c r="F56" s="47"/>
    </row>
    <row r="57" spans="1:6" ht="14.25" customHeight="1" x14ac:dyDescent="0.3">
      <c r="B57" s="64" t="s">
        <v>172</v>
      </c>
      <c r="C57" s="54" t="s">
        <v>494</v>
      </c>
      <c r="D57" s="68">
        <v>7.5520336070269242E-2</v>
      </c>
      <c r="F57" s="47"/>
    </row>
    <row r="58" spans="1:6" ht="14.25" customHeight="1" x14ac:dyDescent="0.3">
      <c r="B58" s="64" t="s">
        <v>127</v>
      </c>
      <c r="C58" s="54" t="s">
        <v>495</v>
      </c>
      <c r="D58" s="67">
        <v>7.8281370284834492E-2</v>
      </c>
      <c r="F58" s="47"/>
    </row>
    <row r="59" spans="1:6" ht="14.25" customHeight="1" x14ac:dyDescent="0.3">
      <c r="B59" s="64" t="s">
        <v>292</v>
      </c>
      <c r="C59" s="54" t="s">
        <v>496</v>
      </c>
      <c r="D59" s="68">
        <v>7.0258971083497851E-2</v>
      </c>
      <c r="F59" s="47"/>
    </row>
    <row r="60" spans="1:6" ht="14.25" customHeight="1" x14ac:dyDescent="0.3">
      <c r="B60" s="64" t="s">
        <v>45</v>
      </c>
      <c r="C60" s="54" t="s">
        <v>497</v>
      </c>
      <c r="D60" s="67">
        <v>7.4667801579420254E-2</v>
      </c>
      <c r="F60" s="47"/>
    </row>
    <row r="61" spans="1:6" ht="14.25" customHeight="1" x14ac:dyDescent="0.3">
      <c r="B61" s="64" t="s">
        <v>63</v>
      </c>
      <c r="C61" s="54" t="s">
        <v>498</v>
      </c>
      <c r="D61" s="68">
        <v>9.5091886034225859E-2</v>
      </c>
      <c r="F61" s="47"/>
    </row>
    <row r="62" spans="1:6" ht="14.25" customHeight="1" x14ac:dyDescent="0.3">
      <c r="B62" s="64" t="s">
        <v>379</v>
      </c>
      <c r="C62" s="54" t="s">
        <v>499</v>
      </c>
      <c r="D62" s="67">
        <v>9.0647635279079666E-2</v>
      </c>
      <c r="F62" s="47"/>
    </row>
    <row r="63" spans="1:6" ht="14.25" customHeight="1" x14ac:dyDescent="0.3">
      <c r="B63" s="64" t="s">
        <v>370</v>
      </c>
      <c r="C63" s="54" t="s">
        <v>500</v>
      </c>
      <c r="D63" s="68">
        <v>8.7574041246919448E-2</v>
      </c>
      <c r="F63" s="47"/>
    </row>
    <row r="64" spans="1:6" ht="14.25" customHeight="1" x14ac:dyDescent="0.3">
      <c r="B64" s="64" t="s">
        <v>154</v>
      </c>
      <c r="C64" s="54" t="s">
        <v>501</v>
      </c>
      <c r="D64" s="67">
        <v>7.6572348129274506E-2</v>
      </c>
      <c r="F64" s="47"/>
    </row>
    <row r="65" spans="2:6" ht="14.25" customHeight="1" x14ac:dyDescent="0.3">
      <c r="B65" s="64" t="s">
        <v>202</v>
      </c>
      <c r="C65" s="54" t="s">
        <v>502</v>
      </c>
      <c r="D65" s="68">
        <v>9.5441176470588238E-2</v>
      </c>
      <c r="F65" s="47"/>
    </row>
    <row r="66" spans="2:6" ht="14.25" customHeight="1" x14ac:dyDescent="0.3">
      <c r="B66" s="64" t="s">
        <v>275</v>
      </c>
      <c r="C66" s="54" t="s">
        <v>503</v>
      </c>
      <c r="D66" s="67">
        <v>8.5291617071926548E-2</v>
      </c>
      <c r="F66" s="47"/>
    </row>
    <row r="67" spans="2:6" ht="14.25" customHeight="1" x14ac:dyDescent="0.3">
      <c r="B67" s="64" t="s">
        <v>262</v>
      </c>
      <c r="C67" s="54" t="s">
        <v>504</v>
      </c>
      <c r="D67" s="68">
        <v>7.4136384028712421E-2</v>
      </c>
      <c r="F67" s="47"/>
    </row>
    <row r="68" spans="2:6" ht="14.25" customHeight="1" x14ac:dyDescent="0.3">
      <c r="B68" s="64" t="s">
        <v>360</v>
      </c>
      <c r="C68" s="54" t="s">
        <v>505</v>
      </c>
      <c r="D68" s="67">
        <v>7.6934562693642919E-2</v>
      </c>
      <c r="F68" s="47"/>
    </row>
    <row r="69" spans="2:6" ht="14.25" customHeight="1" x14ac:dyDescent="0.3">
      <c r="B69" s="64" t="s">
        <v>177</v>
      </c>
      <c r="C69" s="54" t="s">
        <v>506</v>
      </c>
      <c r="D69" s="68">
        <v>9.5508995883631653E-2</v>
      </c>
      <c r="F69" s="47"/>
    </row>
    <row r="70" spans="2:6" ht="14.25" customHeight="1" x14ac:dyDescent="0.3">
      <c r="B70" s="64" t="s">
        <v>82</v>
      </c>
      <c r="C70" s="54" t="s">
        <v>507</v>
      </c>
      <c r="D70" s="67">
        <v>7.0176276692304015E-2</v>
      </c>
      <c r="F70" s="47"/>
    </row>
    <row r="71" spans="2:6" ht="14.25" customHeight="1" x14ac:dyDescent="0.3">
      <c r="B71" s="64" t="s">
        <v>324</v>
      </c>
      <c r="C71" s="54" t="s">
        <v>508</v>
      </c>
      <c r="D71" s="68">
        <v>9.2742379223065913E-2</v>
      </c>
      <c r="F71" s="47"/>
    </row>
    <row r="72" spans="2:6" ht="14.25" customHeight="1" x14ac:dyDescent="0.3">
      <c r="B72" s="64" t="s">
        <v>97</v>
      </c>
      <c r="C72" s="54" t="s">
        <v>509</v>
      </c>
      <c r="D72" s="67">
        <v>5.914315569487983E-2</v>
      </c>
      <c r="F72" s="47"/>
    </row>
    <row r="73" spans="2:6" ht="14.25" customHeight="1" x14ac:dyDescent="0.3">
      <c r="B73" s="64" t="s">
        <v>153</v>
      </c>
      <c r="C73" s="54" t="s">
        <v>510</v>
      </c>
      <c r="D73" s="68">
        <v>7.9264637314327577E-2</v>
      </c>
      <c r="F73" s="47"/>
    </row>
    <row r="74" spans="2:6" ht="14.25" customHeight="1" x14ac:dyDescent="0.3">
      <c r="B74" s="64" t="s">
        <v>43</v>
      </c>
      <c r="C74" s="54" t="s">
        <v>511</v>
      </c>
      <c r="D74" s="67">
        <v>8.6635876042908219E-2</v>
      </c>
      <c r="F74" s="47"/>
    </row>
    <row r="75" spans="2:6" ht="14.25" customHeight="1" x14ac:dyDescent="0.3">
      <c r="B75" s="64" t="s">
        <v>132</v>
      </c>
      <c r="C75" s="54" t="s">
        <v>512</v>
      </c>
      <c r="D75" s="68">
        <v>7.1785584932995292E-2</v>
      </c>
      <c r="F75" s="47"/>
    </row>
    <row r="76" spans="2:6" ht="14.25" customHeight="1" x14ac:dyDescent="0.3">
      <c r="B76" s="64" t="s">
        <v>303</v>
      </c>
      <c r="C76" s="54" t="s">
        <v>513</v>
      </c>
      <c r="D76" s="67">
        <v>7.2961811043695507E-2</v>
      </c>
      <c r="F76" s="47"/>
    </row>
    <row r="77" spans="2:6" ht="14.25" customHeight="1" x14ac:dyDescent="0.3">
      <c r="B77" s="64" t="s">
        <v>155</v>
      </c>
      <c r="C77" s="54" t="s">
        <v>514</v>
      </c>
      <c r="D77" s="68">
        <v>8.5256075455467151E-2</v>
      </c>
      <c r="F77" s="47"/>
    </row>
    <row r="78" spans="2:6" ht="14.25" customHeight="1" x14ac:dyDescent="0.3">
      <c r="B78" s="64" t="s">
        <v>281</v>
      </c>
      <c r="C78" s="54" t="s">
        <v>515</v>
      </c>
      <c r="D78" s="67">
        <v>0.10821469060154822</v>
      </c>
      <c r="F78" s="47"/>
    </row>
    <row r="79" spans="2:6" ht="14.25" customHeight="1" x14ac:dyDescent="0.3">
      <c r="B79" s="64" t="s">
        <v>144</v>
      </c>
      <c r="C79" s="54" t="s">
        <v>516</v>
      </c>
      <c r="D79" s="68">
        <v>5.9757031848527965E-2</v>
      </c>
      <c r="F79" s="47"/>
    </row>
    <row r="80" spans="2:6" ht="14.25" customHeight="1" x14ac:dyDescent="0.3">
      <c r="B80" s="64" t="s">
        <v>259</v>
      </c>
      <c r="C80" s="54" t="s">
        <v>517</v>
      </c>
      <c r="D80" s="67">
        <v>7.5719098211972008E-2</v>
      </c>
      <c r="F80" s="47"/>
    </row>
    <row r="81" spans="2:6" ht="14.25" customHeight="1" x14ac:dyDescent="0.3">
      <c r="B81" s="64" t="s">
        <v>238</v>
      </c>
      <c r="C81" s="54" t="s">
        <v>518</v>
      </c>
      <c r="D81" s="68">
        <v>9.5852819541607084E-2</v>
      </c>
      <c r="F81" s="47"/>
    </row>
    <row r="82" spans="2:6" ht="14.25" customHeight="1" x14ac:dyDescent="0.3">
      <c r="B82" s="64" t="s">
        <v>350</v>
      </c>
      <c r="C82" s="54" t="s">
        <v>519</v>
      </c>
      <c r="D82" s="67">
        <v>8.686493528091134E-2</v>
      </c>
      <c r="F82" s="47"/>
    </row>
    <row r="83" spans="2:6" ht="14.25" customHeight="1" x14ac:dyDescent="0.3">
      <c r="B83" s="64" t="s">
        <v>104</v>
      </c>
      <c r="C83" s="54" t="s">
        <v>520</v>
      </c>
      <c r="D83" s="68">
        <v>5.5189456342668863E-2</v>
      </c>
      <c r="F83" s="47"/>
    </row>
    <row r="84" spans="2:6" ht="14.25" customHeight="1" x14ac:dyDescent="0.3">
      <c r="B84" s="64" t="s">
        <v>215</v>
      </c>
      <c r="C84" s="54" t="s">
        <v>521</v>
      </c>
      <c r="D84" s="67">
        <v>8.1051921780175326E-2</v>
      </c>
      <c r="F84" s="47"/>
    </row>
    <row r="85" spans="2:6" ht="14.25" customHeight="1" x14ac:dyDescent="0.3">
      <c r="B85" s="64" t="s">
        <v>248</v>
      </c>
      <c r="C85" s="54" t="s">
        <v>522</v>
      </c>
      <c r="D85" s="68">
        <v>9.4546442807102296E-2</v>
      </c>
      <c r="F85" s="47"/>
    </row>
    <row r="86" spans="2:6" ht="14.25" customHeight="1" x14ac:dyDescent="0.3">
      <c r="B86" s="64" t="s">
        <v>191</v>
      </c>
      <c r="C86" s="54" t="s">
        <v>523</v>
      </c>
      <c r="D86" s="67">
        <v>7.2683624476453157E-2</v>
      </c>
      <c r="F86" s="47"/>
    </row>
    <row r="87" spans="2:6" ht="14.25" customHeight="1" x14ac:dyDescent="0.3">
      <c r="B87" s="64" t="s">
        <v>125</v>
      </c>
      <c r="C87" s="54" t="s">
        <v>524</v>
      </c>
      <c r="D87" s="68">
        <v>8.8686658383424544E-2</v>
      </c>
      <c r="F87" s="47"/>
    </row>
    <row r="88" spans="2:6" ht="14.25" customHeight="1" x14ac:dyDescent="0.3">
      <c r="B88" s="64" t="s">
        <v>289</v>
      </c>
      <c r="C88" s="54" t="s">
        <v>525</v>
      </c>
      <c r="D88" s="67">
        <v>8.2702482702482705E-2</v>
      </c>
      <c r="F88" s="47"/>
    </row>
    <row r="89" spans="2:6" ht="14.25" customHeight="1" x14ac:dyDescent="0.3">
      <c r="B89" s="64" t="s">
        <v>184</v>
      </c>
      <c r="C89" s="54" t="s">
        <v>526</v>
      </c>
      <c r="D89" s="68">
        <v>5.9987127225917182E-2</v>
      </c>
      <c r="F89" s="47"/>
    </row>
    <row r="90" spans="2:6" ht="14.25" customHeight="1" x14ac:dyDescent="0.3">
      <c r="B90" s="64" t="s">
        <v>196</v>
      </c>
      <c r="C90" s="54" t="s">
        <v>527</v>
      </c>
      <c r="D90" s="67">
        <v>7.223104164122604E-2</v>
      </c>
      <c r="F90" s="47"/>
    </row>
    <row r="91" spans="2:6" ht="14.25" customHeight="1" x14ac:dyDescent="0.3">
      <c r="B91" s="64" t="s">
        <v>263</v>
      </c>
      <c r="C91" s="54" t="s">
        <v>528</v>
      </c>
      <c r="D91" s="68">
        <v>8.2113782880805605E-2</v>
      </c>
      <c r="F91" s="47"/>
    </row>
    <row r="92" spans="2:6" ht="14.25" customHeight="1" x14ac:dyDescent="0.3">
      <c r="B92" s="64" t="s">
        <v>339</v>
      </c>
      <c r="C92" s="54" t="s">
        <v>529</v>
      </c>
      <c r="D92" s="67">
        <v>8.3632559586078209E-2</v>
      </c>
      <c r="F92" s="47"/>
    </row>
    <row r="93" spans="2:6" ht="14.25" customHeight="1" x14ac:dyDescent="0.3">
      <c r="B93" s="64" t="s">
        <v>249</v>
      </c>
      <c r="C93" s="54" t="s">
        <v>530</v>
      </c>
      <c r="D93" s="68">
        <v>0.10007903055848261</v>
      </c>
      <c r="F93" s="47"/>
    </row>
    <row r="94" spans="2:6" ht="14.25" customHeight="1" x14ac:dyDescent="0.3">
      <c r="B94" s="64" t="s">
        <v>302</v>
      </c>
      <c r="C94" s="54" t="s">
        <v>531</v>
      </c>
      <c r="D94" s="67">
        <v>7.0241261398176297E-2</v>
      </c>
      <c r="F94" s="47"/>
    </row>
    <row r="95" spans="2:6" ht="14.25" customHeight="1" x14ac:dyDescent="0.3">
      <c r="B95" s="64" t="s">
        <v>260</v>
      </c>
      <c r="C95" s="54" t="s">
        <v>532</v>
      </c>
      <c r="D95" s="68">
        <v>7.431766911320814E-2</v>
      </c>
      <c r="F95" s="47"/>
    </row>
    <row r="96" spans="2:6" ht="14.25" customHeight="1" x14ac:dyDescent="0.3">
      <c r="B96" s="64" t="s">
        <v>175</v>
      </c>
      <c r="C96" s="54" t="s">
        <v>533</v>
      </c>
      <c r="D96" s="67">
        <v>6.7510099936210932E-2</v>
      </c>
      <c r="F96" s="47"/>
    </row>
    <row r="97" spans="2:6" ht="14.25" customHeight="1" x14ac:dyDescent="0.3">
      <c r="B97" s="64" t="s">
        <v>52</v>
      </c>
      <c r="C97" s="54" t="s">
        <v>535</v>
      </c>
      <c r="D97" s="68">
        <v>6.8887888338586223E-2</v>
      </c>
      <c r="F97" s="47"/>
    </row>
    <row r="98" spans="2:6" ht="14.25" customHeight="1" x14ac:dyDescent="0.3">
      <c r="B98" s="64" t="s">
        <v>126</v>
      </c>
      <c r="C98" s="54" t="s">
        <v>536</v>
      </c>
      <c r="D98" s="67">
        <v>8.5909544201325752E-2</v>
      </c>
      <c r="F98" s="47"/>
    </row>
    <row r="99" spans="2:6" ht="14.25" customHeight="1" x14ac:dyDescent="0.3">
      <c r="B99" s="64" t="s">
        <v>244</v>
      </c>
      <c r="C99" s="54" t="s">
        <v>537</v>
      </c>
      <c r="D99" s="68">
        <v>8.4021693783896539E-2</v>
      </c>
      <c r="F99" s="47"/>
    </row>
    <row r="100" spans="2:6" ht="14.25" customHeight="1" x14ac:dyDescent="0.3">
      <c r="B100" s="64" t="s">
        <v>69</v>
      </c>
      <c r="C100" s="54" t="s">
        <v>538</v>
      </c>
      <c r="D100" s="67">
        <v>6.4480335347059548E-2</v>
      </c>
      <c r="F100" s="47"/>
    </row>
    <row r="101" spans="2:6" ht="14.25" customHeight="1" x14ac:dyDescent="0.3">
      <c r="B101" s="64" t="s">
        <v>39</v>
      </c>
      <c r="C101" s="54" t="s">
        <v>539</v>
      </c>
      <c r="D101" s="68">
        <v>7.3749999999999996E-2</v>
      </c>
      <c r="F101" s="47"/>
    </row>
    <row r="102" spans="2:6" ht="14.25" customHeight="1" x14ac:dyDescent="0.3">
      <c r="B102" s="64" t="s">
        <v>27</v>
      </c>
      <c r="C102" s="54" t="s">
        <v>540</v>
      </c>
      <c r="D102" s="67">
        <v>8.8147991095091693E-2</v>
      </c>
      <c r="F102" s="47"/>
    </row>
    <row r="103" spans="2:6" ht="14.25" customHeight="1" x14ac:dyDescent="0.3">
      <c r="B103" s="64" t="s">
        <v>25</v>
      </c>
      <c r="C103" s="54" t="s">
        <v>541</v>
      </c>
      <c r="D103" s="68">
        <v>8.107536881261361E-2</v>
      </c>
      <c r="F103" s="47"/>
    </row>
    <row r="104" spans="2:6" ht="14.25" customHeight="1" x14ac:dyDescent="0.3">
      <c r="B104" s="64" t="s">
        <v>50</v>
      </c>
      <c r="C104" s="54" t="s">
        <v>542</v>
      </c>
      <c r="D104" s="67">
        <v>6.2136790344210997E-2</v>
      </c>
      <c r="F104" s="47"/>
    </row>
    <row r="105" spans="2:6" ht="14.25" customHeight="1" x14ac:dyDescent="0.3">
      <c r="B105" s="64" t="s">
        <v>100</v>
      </c>
      <c r="C105" s="54" t="s">
        <v>543</v>
      </c>
      <c r="D105" s="68">
        <v>7.2524020694752403E-2</v>
      </c>
      <c r="F105" s="47"/>
    </row>
    <row r="106" spans="2:6" ht="14.25" customHeight="1" x14ac:dyDescent="0.3">
      <c r="B106" s="64" t="s">
        <v>282</v>
      </c>
      <c r="C106" s="54" t="s">
        <v>544</v>
      </c>
      <c r="D106" s="67">
        <v>6.0106382978723401E-2</v>
      </c>
      <c r="F106" s="47"/>
    </row>
    <row r="107" spans="2:6" ht="14.25" customHeight="1" x14ac:dyDescent="0.3">
      <c r="B107" s="64" t="s">
        <v>314</v>
      </c>
      <c r="C107" s="54" t="s">
        <v>545</v>
      </c>
      <c r="D107" s="68">
        <v>6.9720334553058025E-2</v>
      </c>
      <c r="F107" s="47"/>
    </row>
    <row r="108" spans="2:6" ht="14.25" customHeight="1" x14ac:dyDescent="0.3">
      <c r="B108" s="64" t="s">
        <v>73</v>
      </c>
      <c r="C108" s="54" t="s">
        <v>546</v>
      </c>
      <c r="D108" s="67">
        <v>8.0797111286074988E-2</v>
      </c>
      <c r="F108" s="47"/>
    </row>
    <row r="109" spans="2:6" ht="14.25" customHeight="1" x14ac:dyDescent="0.3">
      <c r="B109" s="64" t="s">
        <v>168</v>
      </c>
      <c r="C109" s="54" t="s">
        <v>547</v>
      </c>
      <c r="D109" s="68">
        <v>0.10953051005000201</v>
      </c>
      <c r="F109" s="47"/>
    </row>
    <row r="110" spans="2:6" ht="14.25" customHeight="1" x14ac:dyDescent="0.3">
      <c r="B110" s="64" t="s">
        <v>359</v>
      </c>
      <c r="C110" s="54" t="s">
        <v>548</v>
      </c>
      <c r="D110" s="67">
        <v>8.4230538322993792E-2</v>
      </c>
      <c r="F110" s="47"/>
    </row>
    <row r="111" spans="2:6" ht="14.25" customHeight="1" x14ac:dyDescent="0.3">
      <c r="B111" s="64" t="s">
        <v>26</v>
      </c>
      <c r="C111" s="54" t="s">
        <v>549</v>
      </c>
      <c r="D111" s="68">
        <v>6.6871794871794871E-2</v>
      </c>
      <c r="F111" s="47"/>
    </row>
    <row r="112" spans="2:6" ht="14.25" customHeight="1" x14ac:dyDescent="0.3">
      <c r="B112" s="64" t="s">
        <v>58</v>
      </c>
      <c r="C112" s="54" t="s">
        <v>550</v>
      </c>
      <c r="D112" s="67">
        <v>8.9210847529586579E-2</v>
      </c>
      <c r="F112" s="47"/>
    </row>
    <row r="113" spans="2:6" ht="14.25" customHeight="1" x14ac:dyDescent="0.3">
      <c r="B113" s="64" t="s">
        <v>207</v>
      </c>
      <c r="C113" s="54" t="s">
        <v>551</v>
      </c>
      <c r="D113" s="68">
        <v>8.891127527796433E-2</v>
      </c>
      <c r="F113" s="47"/>
    </row>
    <row r="114" spans="2:6" ht="14.25" customHeight="1" x14ac:dyDescent="0.3">
      <c r="B114" s="64" t="s">
        <v>201</v>
      </c>
      <c r="C114" s="54" t="s">
        <v>552</v>
      </c>
      <c r="D114" s="67">
        <v>9.8005203816131828E-2</v>
      </c>
      <c r="F114" s="47"/>
    </row>
    <row r="115" spans="2:6" ht="14.25" customHeight="1" x14ac:dyDescent="0.3">
      <c r="B115" s="64" t="s">
        <v>264</v>
      </c>
      <c r="C115" s="54" t="s">
        <v>553</v>
      </c>
      <c r="D115" s="68">
        <v>9.1329616890048634E-2</v>
      </c>
      <c r="F115" s="47"/>
    </row>
    <row r="116" spans="2:6" ht="14.25" customHeight="1" x14ac:dyDescent="0.3">
      <c r="B116" s="64" t="s">
        <v>166</v>
      </c>
      <c r="C116" s="54" t="s">
        <v>558</v>
      </c>
      <c r="D116" s="67">
        <v>8.1044876088412612E-2</v>
      </c>
      <c r="F116" s="47"/>
    </row>
    <row r="117" spans="2:6" ht="14.25" customHeight="1" x14ac:dyDescent="0.3">
      <c r="B117" s="64" t="s">
        <v>186</v>
      </c>
      <c r="C117" s="54" t="s">
        <v>559</v>
      </c>
      <c r="D117" s="68">
        <v>7.5679120528957228E-2</v>
      </c>
      <c r="F117" s="47"/>
    </row>
    <row r="118" spans="2:6" ht="14.25" customHeight="1" x14ac:dyDescent="0.3">
      <c r="B118" s="64" t="s">
        <v>266</v>
      </c>
      <c r="C118" s="54" t="s">
        <v>560</v>
      </c>
      <c r="D118" s="67">
        <v>8.829389036464623E-2</v>
      </c>
      <c r="F118" s="47"/>
    </row>
    <row r="119" spans="2:6" ht="14.25" customHeight="1" x14ac:dyDescent="0.3">
      <c r="B119" s="64" t="s">
        <v>30</v>
      </c>
      <c r="C119" s="54" t="s">
        <v>561</v>
      </c>
      <c r="D119" s="68">
        <v>6.93579300431241E-2</v>
      </c>
      <c r="F119" s="47"/>
    </row>
    <row r="120" spans="2:6" ht="14.25" customHeight="1" x14ac:dyDescent="0.3">
      <c r="B120" s="64" t="s">
        <v>37</v>
      </c>
      <c r="C120" s="54" t="s">
        <v>562</v>
      </c>
      <c r="D120" s="67">
        <v>7.5545948342755798E-2</v>
      </c>
      <c r="F120" s="47"/>
    </row>
    <row r="121" spans="2:6" ht="14.25" customHeight="1" x14ac:dyDescent="0.3">
      <c r="B121" s="64" t="s">
        <v>55</v>
      </c>
      <c r="C121" s="54" t="s">
        <v>563</v>
      </c>
      <c r="D121" s="68">
        <v>8.4881276493090241E-2</v>
      </c>
      <c r="F121" s="47"/>
    </row>
    <row r="122" spans="2:6" ht="14.25" customHeight="1" x14ac:dyDescent="0.3">
      <c r="B122" s="64" t="s">
        <v>211</v>
      </c>
      <c r="C122" s="54" t="s">
        <v>564</v>
      </c>
      <c r="D122" s="67">
        <v>9.2525563297439148E-2</v>
      </c>
      <c r="F122" s="47"/>
    </row>
    <row r="123" spans="2:6" ht="14.25" customHeight="1" x14ac:dyDescent="0.3">
      <c r="B123" s="64" t="s">
        <v>106</v>
      </c>
      <c r="C123" s="54" t="s">
        <v>565</v>
      </c>
      <c r="D123" s="68">
        <v>5.7782114727817663E-2</v>
      </c>
      <c r="F123" s="47"/>
    </row>
    <row r="124" spans="2:6" ht="14.25" customHeight="1" x14ac:dyDescent="0.3">
      <c r="B124" s="64" t="s">
        <v>137</v>
      </c>
      <c r="C124" s="54" t="s">
        <v>566</v>
      </c>
      <c r="D124" s="67">
        <v>8.6309325145183899E-2</v>
      </c>
      <c r="F124" s="47"/>
    </row>
    <row r="125" spans="2:6" ht="14.25" customHeight="1" x14ac:dyDescent="0.3">
      <c r="B125" s="64" t="s">
        <v>136</v>
      </c>
      <c r="C125" s="54" t="s">
        <v>567</v>
      </c>
      <c r="D125" s="68">
        <v>9.7600174759705408E-2</v>
      </c>
      <c r="F125" s="47"/>
    </row>
    <row r="126" spans="2:6" ht="14.25" customHeight="1" x14ac:dyDescent="0.3">
      <c r="B126" s="64" t="s">
        <v>145</v>
      </c>
      <c r="C126" s="54" t="s">
        <v>568</v>
      </c>
      <c r="D126" s="67">
        <v>8.0086580086580081E-2</v>
      </c>
      <c r="F126" s="47"/>
    </row>
    <row r="127" spans="2:6" ht="14.25" customHeight="1" x14ac:dyDescent="0.3">
      <c r="B127" s="64" t="s">
        <v>85</v>
      </c>
      <c r="C127" s="54" t="s">
        <v>569</v>
      </c>
      <c r="D127" s="68">
        <v>8.5113209674202411E-2</v>
      </c>
      <c r="F127" s="47"/>
    </row>
    <row r="128" spans="2:6" ht="14.25" customHeight="1" x14ac:dyDescent="0.3">
      <c r="B128" s="64" t="s">
        <v>229</v>
      </c>
      <c r="C128" s="54" t="s">
        <v>570</v>
      </c>
      <c r="D128" s="67">
        <v>8.5254607935020307E-2</v>
      </c>
      <c r="F128" s="47"/>
    </row>
    <row r="129" spans="2:6" ht="14.25" customHeight="1" x14ac:dyDescent="0.3">
      <c r="B129" s="64" t="s">
        <v>141</v>
      </c>
      <c r="C129" s="54" t="s">
        <v>571</v>
      </c>
      <c r="D129" s="68">
        <v>7.7191513121161362E-2</v>
      </c>
      <c r="F129" s="47"/>
    </row>
    <row r="130" spans="2:6" ht="14.25" customHeight="1" x14ac:dyDescent="0.3">
      <c r="B130" s="64" t="s">
        <v>236</v>
      </c>
      <c r="C130" s="54" t="s">
        <v>572</v>
      </c>
      <c r="D130" s="67">
        <v>9.2010194776346255E-2</v>
      </c>
      <c r="F130" s="47"/>
    </row>
    <row r="131" spans="2:6" ht="14.25" customHeight="1" x14ac:dyDescent="0.3">
      <c r="B131" s="64" t="s">
        <v>79</v>
      </c>
      <c r="C131" s="54" t="s">
        <v>573</v>
      </c>
      <c r="D131" s="68">
        <v>8.0410607356715152E-2</v>
      </c>
      <c r="F131" s="47"/>
    </row>
    <row r="132" spans="2:6" ht="14.25" customHeight="1" x14ac:dyDescent="0.3">
      <c r="B132" s="64" t="s">
        <v>382</v>
      </c>
      <c r="C132" s="54" t="s">
        <v>574</v>
      </c>
      <c r="D132" s="67">
        <v>7.8152554858584286E-2</v>
      </c>
      <c r="F132" s="47"/>
    </row>
    <row r="133" spans="2:6" ht="14.25" customHeight="1" x14ac:dyDescent="0.3">
      <c r="B133" s="64" t="s">
        <v>118</v>
      </c>
      <c r="C133" s="54" t="s">
        <v>575</v>
      </c>
      <c r="D133" s="68">
        <v>8.9308950483412849E-2</v>
      </c>
      <c r="F133" s="47"/>
    </row>
    <row r="134" spans="2:6" ht="14.25" customHeight="1" x14ac:dyDescent="0.3">
      <c r="B134" s="64" t="s">
        <v>219</v>
      </c>
      <c r="C134" s="54" t="s">
        <v>576</v>
      </c>
      <c r="D134" s="67">
        <v>8.7880150849392796E-2</v>
      </c>
      <c r="F134" s="47"/>
    </row>
    <row r="135" spans="2:6" ht="14.25" customHeight="1" x14ac:dyDescent="0.3">
      <c r="B135" s="64" t="s">
        <v>49</v>
      </c>
      <c r="C135" s="54" t="s">
        <v>577</v>
      </c>
      <c r="D135" s="68">
        <v>8.7566665673509514E-2</v>
      </c>
      <c r="F135" s="47"/>
    </row>
    <row r="136" spans="2:6" ht="14.25" customHeight="1" x14ac:dyDescent="0.3">
      <c r="B136" s="64" t="s">
        <v>192</v>
      </c>
      <c r="C136" s="54" t="s">
        <v>578</v>
      </c>
      <c r="D136" s="67">
        <v>7.2804904751477995E-2</v>
      </c>
      <c r="F136" s="47"/>
    </row>
    <row r="137" spans="2:6" ht="14.25" customHeight="1" x14ac:dyDescent="0.3">
      <c r="B137" s="64" t="s">
        <v>123</v>
      </c>
      <c r="C137" s="54" t="s">
        <v>579</v>
      </c>
      <c r="D137" s="68">
        <v>7.9099913277648454E-2</v>
      </c>
      <c r="F137" s="47"/>
    </row>
    <row r="138" spans="2:6" ht="14.25" customHeight="1" x14ac:dyDescent="0.3">
      <c r="B138" s="64" t="s">
        <v>108</v>
      </c>
      <c r="C138" s="54" t="s">
        <v>580</v>
      </c>
      <c r="D138" s="67">
        <v>7.3143619386393952E-2</v>
      </c>
      <c r="F138" s="47"/>
    </row>
    <row r="139" spans="2:6" ht="14.25" customHeight="1" x14ac:dyDescent="0.3">
      <c r="B139" s="64" t="s">
        <v>77</v>
      </c>
      <c r="C139" s="54" t="s">
        <v>581</v>
      </c>
      <c r="D139" s="68">
        <v>6.7096371173831562E-2</v>
      </c>
      <c r="F139" s="47"/>
    </row>
    <row r="140" spans="2:6" ht="14.25" customHeight="1" x14ac:dyDescent="0.3">
      <c r="B140" s="64" t="s">
        <v>59</v>
      </c>
      <c r="C140" s="54" t="s">
        <v>582</v>
      </c>
      <c r="D140" s="67">
        <v>7.4197262376870923E-2</v>
      </c>
      <c r="F140" s="47"/>
    </row>
    <row r="141" spans="2:6" ht="14.25" customHeight="1" x14ac:dyDescent="0.3">
      <c r="B141" s="64" t="s">
        <v>71</v>
      </c>
      <c r="C141" s="54" t="s">
        <v>583</v>
      </c>
      <c r="D141" s="68">
        <v>6.1704630520799914E-2</v>
      </c>
      <c r="F141" s="47"/>
    </row>
    <row r="142" spans="2:6" ht="14.25" customHeight="1" x14ac:dyDescent="0.3">
      <c r="B142" s="64" t="s">
        <v>46</v>
      </c>
      <c r="C142" s="54" t="s">
        <v>584</v>
      </c>
      <c r="D142" s="67">
        <v>7.8610431180568638E-2</v>
      </c>
      <c r="F142" s="47"/>
    </row>
    <row r="143" spans="2:6" ht="14.25" customHeight="1" x14ac:dyDescent="0.3">
      <c r="B143" s="64" t="s">
        <v>393</v>
      </c>
      <c r="C143" s="54" t="s">
        <v>585</v>
      </c>
      <c r="D143" s="68">
        <v>9.0764792967140295E-2</v>
      </c>
      <c r="F143" s="47"/>
    </row>
    <row r="144" spans="2:6" ht="14.25" customHeight="1" x14ac:dyDescent="0.3">
      <c r="B144" s="64" t="s">
        <v>98</v>
      </c>
      <c r="C144" s="54" t="s">
        <v>586</v>
      </c>
      <c r="D144" s="67">
        <v>6.9486967865605279E-2</v>
      </c>
      <c r="F144" s="47"/>
    </row>
    <row r="145" spans="2:6" ht="14.25" customHeight="1" x14ac:dyDescent="0.3">
      <c r="B145" s="64" t="s">
        <v>129</v>
      </c>
      <c r="C145" s="54" t="s">
        <v>587</v>
      </c>
      <c r="D145" s="68">
        <v>6.9660537482319665E-2</v>
      </c>
      <c r="F145" s="47"/>
    </row>
    <row r="146" spans="2:6" ht="14.25" customHeight="1" x14ac:dyDescent="0.3">
      <c r="B146" s="64" t="s">
        <v>24</v>
      </c>
      <c r="C146" s="54" t="s">
        <v>588</v>
      </c>
      <c r="D146" s="67">
        <v>7.9021109658135621E-2</v>
      </c>
      <c r="F146" s="47"/>
    </row>
    <row r="147" spans="2:6" ht="14.25" customHeight="1" x14ac:dyDescent="0.3">
      <c r="B147" s="64" t="s">
        <v>76</v>
      </c>
      <c r="C147" s="54" t="s">
        <v>589</v>
      </c>
      <c r="D147" s="68">
        <v>7.9328165374677004E-2</v>
      </c>
      <c r="F147" s="47"/>
    </row>
    <row r="148" spans="2:6" ht="14.25" customHeight="1" x14ac:dyDescent="0.3">
      <c r="B148" s="64" t="s">
        <v>216</v>
      </c>
      <c r="C148" s="54" t="s">
        <v>590</v>
      </c>
      <c r="D148" s="67">
        <v>8.9662791118838056E-2</v>
      </c>
      <c r="F148" s="47"/>
    </row>
    <row r="149" spans="2:6" ht="14.25" customHeight="1" x14ac:dyDescent="0.3">
      <c r="B149" s="64" t="s">
        <v>65</v>
      </c>
      <c r="C149" s="54" t="s">
        <v>591</v>
      </c>
      <c r="D149" s="68">
        <v>9.5593531067897614E-2</v>
      </c>
      <c r="F149" s="47"/>
    </row>
    <row r="150" spans="2:6" ht="14.25" customHeight="1" x14ac:dyDescent="0.3">
      <c r="B150" s="64" t="s">
        <v>257</v>
      </c>
      <c r="C150" s="54" t="s">
        <v>592</v>
      </c>
      <c r="D150" s="67">
        <v>9.1396725879484497E-2</v>
      </c>
      <c r="F150" s="47"/>
    </row>
    <row r="151" spans="2:6" ht="14.25" customHeight="1" x14ac:dyDescent="0.3">
      <c r="B151" s="64" t="s">
        <v>214</v>
      </c>
      <c r="C151" s="54" t="s">
        <v>593</v>
      </c>
      <c r="D151" s="68">
        <v>9.1284766501477016E-2</v>
      </c>
      <c r="F151" s="47"/>
    </row>
    <row r="152" spans="2:6" ht="14.25" customHeight="1" x14ac:dyDescent="0.3">
      <c r="B152" s="64" t="s">
        <v>115</v>
      </c>
      <c r="C152" s="54" t="s">
        <v>596</v>
      </c>
      <c r="D152" s="67">
        <v>7.6512837004877529E-2</v>
      </c>
      <c r="F152" s="47"/>
    </row>
    <row r="153" spans="2:6" ht="14.25" customHeight="1" x14ac:dyDescent="0.3">
      <c r="B153" s="64" t="s">
        <v>99</v>
      </c>
      <c r="C153" s="54" t="s">
        <v>597</v>
      </c>
      <c r="D153" s="68">
        <v>6.537296112436336E-2</v>
      </c>
      <c r="F153" s="47"/>
    </row>
    <row r="154" spans="2:6" ht="14.25" customHeight="1" x14ac:dyDescent="0.3">
      <c r="B154" s="64" t="s">
        <v>268</v>
      </c>
      <c r="C154" s="54" t="s">
        <v>598</v>
      </c>
      <c r="D154" s="67">
        <v>6.4849088838268787E-2</v>
      </c>
      <c r="F154" s="47"/>
    </row>
    <row r="155" spans="2:6" ht="14.25" customHeight="1" x14ac:dyDescent="0.3">
      <c r="B155" s="64" t="s">
        <v>366</v>
      </c>
      <c r="C155" s="54" t="s">
        <v>599</v>
      </c>
      <c r="D155" s="68">
        <v>8.8500176406142647E-2</v>
      </c>
      <c r="F155" s="47"/>
    </row>
    <row r="156" spans="2:6" ht="14.25" customHeight="1" x14ac:dyDescent="0.3">
      <c r="B156" s="64" t="s">
        <v>283</v>
      </c>
      <c r="C156" s="54" t="s">
        <v>600</v>
      </c>
      <c r="D156" s="67">
        <v>6.8822768434670112E-2</v>
      </c>
      <c r="F156" s="47"/>
    </row>
    <row r="157" spans="2:6" ht="14.25" customHeight="1" x14ac:dyDescent="0.3">
      <c r="B157" s="64" t="s">
        <v>334</v>
      </c>
      <c r="C157" s="54" t="s">
        <v>601</v>
      </c>
      <c r="D157" s="68">
        <v>8.8542264021103337E-2</v>
      </c>
      <c r="F157" s="47"/>
    </row>
    <row r="158" spans="2:6" ht="14.25" customHeight="1" x14ac:dyDescent="0.3">
      <c r="B158" s="64" t="s">
        <v>235</v>
      </c>
      <c r="C158" s="54" t="s">
        <v>602</v>
      </c>
      <c r="D158" s="67">
        <v>8.4271414221883556E-2</v>
      </c>
      <c r="F158" s="47"/>
    </row>
    <row r="159" spans="2:6" ht="14.25" customHeight="1" x14ac:dyDescent="0.3">
      <c r="B159" s="64" t="s">
        <v>199</v>
      </c>
      <c r="C159" s="54" t="s">
        <v>603</v>
      </c>
      <c r="D159" s="68">
        <v>8.0416536063803848E-2</v>
      </c>
      <c r="F159" s="47"/>
    </row>
    <row r="160" spans="2:6" ht="14.25" customHeight="1" x14ac:dyDescent="0.3">
      <c r="B160" s="64" t="s">
        <v>1226</v>
      </c>
      <c r="C160" s="54" t="s">
        <v>604</v>
      </c>
      <c r="D160" s="67">
        <v>9.7260020994518095E-2</v>
      </c>
      <c r="F160" s="47"/>
    </row>
    <row r="161" spans="2:6" ht="14.25" customHeight="1" x14ac:dyDescent="0.3">
      <c r="B161" s="64" t="s">
        <v>228</v>
      </c>
      <c r="C161" s="54" t="s">
        <v>605</v>
      </c>
      <c r="D161" s="68">
        <v>8.1946876824284864E-2</v>
      </c>
      <c r="F161" s="47"/>
    </row>
    <row r="162" spans="2:6" ht="14.25" customHeight="1" x14ac:dyDescent="0.3">
      <c r="B162" s="64" t="s">
        <v>330</v>
      </c>
      <c r="C162" s="54" t="s">
        <v>606</v>
      </c>
      <c r="D162" s="67">
        <v>8.8525091799265626E-2</v>
      </c>
      <c r="F162" s="47"/>
    </row>
    <row r="163" spans="2:6" ht="14.25" customHeight="1" x14ac:dyDescent="0.3">
      <c r="B163" s="64" t="s">
        <v>295</v>
      </c>
      <c r="C163" s="54" t="s">
        <v>607</v>
      </c>
      <c r="D163" s="68">
        <v>7.6545249065461188E-2</v>
      </c>
      <c r="F163" s="47"/>
    </row>
    <row r="164" spans="2:6" ht="14.25" customHeight="1" x14ac:dyDescent="0.3">
      <c r="B164" s="64" t="s">
        <v>209</v>
      </c>
      <c r="C164" s="54" t="s">
        <v>608</v>
      </c>
      <c r="D164" s="67">
        <v>8.0856744833991176E-2</v>
      </c>
      <c r="F164" s="47"/>
    </row>
    <row r="165" spans="2:6" ht="14.25" customHeight="1" x14ac:dyDescent="0.3">
      <c r="B165" s="64" t="s">
        <v>165</v>
      </c>
      <c r="C165" s="54" t="s">
        <v>609</v>
      </c>
      <c r="D165" s="68">
        <v>7.9839302891416289E-2</v>
      </c>
      <c r="F165" s="47"/>
    </row>
    <row r="166" spans="2:6" ht="14.25" customHeight="1" x14ac:dyDescent="0.3">
      <c r="B166" s="64" t="s">
        <v>204</v>
      </c>
      <c r="C166" s="54" t="s">
        <v>610</v>
      </c>
      <c r="D166" s="67">
        <v>6.6803040330505589E-2</v>
      </c>
      <c r="F166" s="47"/>
    </row>
    <row r="167" spans="2:6" ht="14.25" customHeight="1" x14ac:dyDescent="0.3">
      <c r="B167" s="64" t="s">
        <v>363</v>
      </c>
      <c r="C167" s="54" t="s">
        <v>611</v>
      </c>
      <c r="D167" s="68">
        <v>6.9795688196763975E-2</v>
      </c>
      <c r="F167" s="47"/>
    </row>
    <row r="168" spans="2:6" ht="14.25" customHeight="1" x14ac:dyDescent="0.3">
      <c r="B168" s="64" t="s">
        <v>293</v>
      </c>
      <c r="C168" s="54" t="s">
        <v>612</v>
      </c>
      <c r="D168" s="67">
        <v>7.0399711919337415E-2</v>
      </c>
      <c r="F168" s="47"/>
    </row>
    <row r="169" spans="2:6" ht="14.25" customHeight="1" x14ac:dyDescent="0.3">
      <c r="B169" s="64" t="s">
        <v>109</v>
      </c>
      <c r="C169" s="54" t="s">
        <v>613</v>
      </c>
      <c r="D169" s="68">
        <v>0.10432343820979244</v>
      </c>
      <c r="F169" s="47"/>
    </row>
    <row r="170" spans="2:6" ht="14.25" customHeight="1" x14ac:dyDescent="0.3">
      <c r="B170" s="64" t="s">
        <v>72</v>
      </c>
      <c r="C170" s="54" t="s">
        <v>614</v>
      </c>
      <c r="D170" s="67">
        <v>8.673445911747113E-2</v>
      </c>
      <c r="F170" s="47"/>
    </row>
    <row r="171" spans="2:6" ht="14.25" customHeight="1" x14ac:dyDescent="0.3">
      <c r="B171" s="64" t="s">
        <v>226</v>
      </c>
      <c r="C171" s="54" t="s">
        <v>615</v>
      </c>
      <c r="D171" s="68">
        <v>7.7460560074239862E-2</v>
      </c>
      <c r="F171" s="47"/>
    </row>
    <row r="172" spans="2:6" ht="14.25" customHeight="1" x14ac:dyDescent="0.3">
      <c r="B172" s="64" t="s">
        <v>96</v>
      </c>
      <c r="C172" s="54" t="s">
        <v>616</v>
      </c>
      <c r="D172" s="67">
        <v>4.5752128666035945E-2</v>
      </c>
      <c r="F172" s="47"/>
    </row>
    <row r="173" spans="2:6" ht="14.25" customHeight="1" x14ac:dyDescent="0.3">
      <c r="B173" s="64" t="s">
        <v>33</v>
      </c>
      <c r="C173" s="54" t="s">
        <v>617</v>
      </c>
      <c r="D173" s="68">
        <v>5.7514897373648205E-2</v>
      </c>
      <c r="F173" s="47"/>
    </row>
    <row r="174" spans="2:6" ht="14.25" customHeight="1" x14ac:dyDescent="0.3">
      <c r="B174" s="64" t="s">
        <v>34</v>
      </c>
      <c r="C174" s="54" t="s">
        <v>618</v>
      </c>
      <c r="D174" s="67">
        <v>8.6219915054270888E-2</v>
      </c>
      <c r="F174" s="47"/>
    </row>
    <row r="175" spans="2:6" ht="14.25" customHeight="1" x14ac:dyDescent="0.3">
      <c r="B175" s="64" t="s">
        <v>120</v>
      </c>
      <c r="C175" s="54" t="s">
        <v>619</v>
      </c>
      <c r="D175" s="68">
        <v>6.5181764004767578E-2</v>
      </c>
      <c r="F175" s="47"/>
    </row>
    <row r="176" spans="2:6" ht="14.25" customHeight="1" x14ac:dyDescent="0.3">
      <c r="B176" s="64" t="s">
        <v>28</v>
      </c>
      <c r="C176" s="54" t="s">
        <v>620</v>
      </c>
      <c r="D176" s="67">
        <v>9.3071467539552644E-2</v>
      </c>
      <c r="F176" s="47"/>
    </row>
    <row r="177" spans="2:6" ht="14.25" customHeight="1" x14ac:dyDescent="0.3">
      <c r="B177" s="64" t="s">
        <v>325</v>
      </c>
      <c r="C177" s="54" t="s">
        <v>621</v>
      </c>
      <c r="D177" s="68">
        <v>7.6167589593563886E-2</v>
      </c>
      <c r="F177" s="47"/>
    </row>
    <row r="178" spans="2:6" ht="14.25" customHeight="1" x14ac:dyDescent="0.3">
      <c r="B178" s="64" t="s">
        <v>245</v>
      </c>
      <c r="C178" s="54" t="s">
        <v>622</v>
      </c>
      <c r="D178" s="67">
        <v>6.6521776186823492E-2</v>
      </c>
      <c r="F178" s="47"/>
    </row>
    <row r="179" spans="2:6" ht="14.25" customHeight="1" x14ac:dyDescent="0.3">
      <c r="B179" s="64" t="s">
        <v>315</v>
      </c>
      <c r="C179" s="54" t="s">
        <v>623</v>
      </c>
      <c r="D179" s="68">
        <v>6.0265811182401464E-2</v>
      </c>
      <c r="F179" s="47"/>
    </row>
    <row r="180" spans="2:6" ht="14.25" customHeight="1" x14ac:dyDescent="0.3">
      <c r="B180" s="64" t="s">
        <v>83</v>
      </c>
      <c r="C180" s="54" t="s">
        <v>624</v>
      </c>
      <c r="D180" s="67">
        <v>7.3685509750678849E-2</v>
      </c>
      <c r="F180" s="47"/>
    </row>
    <row r="181" spans="2:6" ht="14.25" customHeight="1" x14ac:dyDescent="0.3">
      <c r="B181" s="64" t="s">
        <v>326</v>
      </c>
      <c r="C181" s="54" t="s">
        <v>625</v>
      </c>
      <c r="D181" s="68">
        <v>6.6602502406159766E-2</v>
      </c>
      <c r="F181" s="47"/>
    </row>
    <row r="182" spans="2:6" ht="14.25" customHeight="1" x14ac:dyDescent="0.3">
      <c r="B182" s="64" t="s">
        <v>377</v>
      </c>
      <c r="C182" s="54" t="s">
        <v>626</v>
      </c>
      <c r="D182" s="67">
        <v>7.4547953896584543E-2</v>
      </c>
      <c r="F182" s="47"/>
    </row>
    <row r="183" spans="2:6" ht="14.25" customHeight="1" x14ac:dyDescent="0.3">
      <c r="B183" s="64" t="s">
        <v>373</v>
      </c>
      <c r="C183" s="54" t="s">
        <v>627</v>
      </c>
      <c r="D183" s="68">
        <v>9.693227271036417E-2</v>
      </c>
      <c r="F183" s="47"/>
    </row>
    <row r="184" spans="2:6" ht="14.25" customHeight="1" x14ac:dyDescent="0.3">
      <c r="B184" s="64" t="s">
        <v>365</v>
      </c>
      <c r="C184" s="54" t="s">
        <v>628</v>
      </c>
      <c r="D184" s="67">
        <v>8.4786472594514078E-2</v>
      </c>
      <c r="F184" s="47"/>
    </row>
    <row r="185" spans="2:6" ht="14.25" customHeight="1" x14ac:dyDescent="0.3">
      <c r="B185" s="64" t="s">
        <v>110</v>
      </c>
      <c r="C185" s="54" t="s">
        <v>629</v>
      </c>
      <c r="D185" s="68">
        <v>5.4734407426769958E-2</v>
      </c>
      <c r="F185" s="47"/>
    </row>
    <row r="186" spans="2:6" ht="14.25" customHeight="1" x14ac:dyDescent="0.3">
      <c r="B186" s="64" t="s">
        <v>340</v>
      </c>
      <c r="C186" s="54" t="s">
        <v>630</v>
      </c>
      <c r="D186" s="67">
        <v>7.3279804858217293E-2</v>
      </c>
      <c r="F186" s="47"/>
    </row>
    <row r="187" spans="2:6" ht="14.25" customHeight="1" x14ac:dyDescent="0.3">
      <c r="B187" s="64" t="s">
        <v>252</v>
      </c>
      <c r="C187" s="54" t="s">
        <v>631</v>
      </c>
      <c r="D187" s="68">
        <v>6.9021171556061897E-2</v>
      </c>
      <c r="F187" s="47"/>
    </row>
    <row r="188" spans="2:6" ht="14.25" customHeight="1" x14ac:dyDescent="0.3">
      <c r="B188" s="64" t="s">
        <v>130</v>
      </c>
      <c r="C188" s="54" t="s">
        <v>633</v>
      </c>
      <c r="D188" s="67">
        <v>6.9780949220046462E-2</v>
      </c>
      <c r="F188" s="47"/>
    </row>
    <row r="189" spans="2:6" ht="14.25" customHeight="1" x14ac:dyDescent="0.3">
      <c r="B189" s="64" t="s">
        <v>200</v>
      </c>
      <c r="C189" s="54" t="s">
        <v>634</v>
      </c>
      <c r="D189" s="68">
        <v>5.5570689185508032E-2</v>
      </c>
      <c r="F189" s="47"/>
    </row>
    <row r="190" spans="2:6" ht="14.25" customHeight="1" x14ac:dyDescent="0.3">
      <c r="B190" s="64" t="s">
        <v>304</v>
      </c>
      <c r="C190" s="54" t="s">
        <v>635</v>
      </c>
      <c r="D190" s="67">
        <v>7.0233903420523144E-2</v>
      </c>
      <c r="F190" s="47"/>
    </row>
    <row r="191" spans="2:6" ht="14.25" customHeight="1" x14ac:dyDescent="0.3">
      <c r="B191" s="64" t="s">
        <v>122</v>
      </c>
      <c r="C191" s="54" t="s">
        <v>636</v>
      </c>
      <c r="D191" s="68">
        <v>5.343094592057885E-2</v>
      </c>
      <c r="F191" s="47"/>
    </row>
    <row r="192" spans="2:6" ht="14.25" customHeight="1" x14ac:dyDescent="0.3">
      <c r="B192" s="64" t="s">
        <v>114</v>
      </c>
      <c r="C192" s="54" t="s">
        <v>637</v>
      </c>
      <c r="D192" s="67">
        <v>9.0368728591577685E-2</v>
      </c>
      <c r="F192" s="47"/>
    </row>
    <row r="193" spans="2:6" ht="14.25" customHeight="1" x14ac:dyDescent="0.3">
      <c r="B193" s="64" t="s">
        <v>250</v>
      </c>
      <c r="C193" s="54" t="s">
        <v>638</v>
      </c>
      <c r="D193" s="68">
        <v>6.9861673885706299E-2</v>
      </c>
      <c r="F193" s="47"/>
    </row>
    <row r="194" spans="2:6" ht="14.25" customHeight="1" x14ac:dyDescent="0.3">
      <c r="B194" s="64" t="s">
        <v>323</v>
      </c>
      <c r="C194" s="54" t="s">
        <v>639</v>
      </c>
      <c r="D194" s="67">
        <v>7.7796276676252454E-2</v>
      </c>
      <c r="F194" s="47"/>
    </row>
    <row r="195" spans="2:6" ht="14.25" customHeight="1" x14ac:dyDescent="0.3">
      <c r="B195" s="64" t="s">
        <v>180</v>
      </c>
      <c r="C195" s="54" t="s">
        <v>640</v>
      </c>
      <c r="D195" s="68">
        <v>7.6129191931691625E-2</v>
      </c>
      <c r="F195" s="47"/>
    </row>
    <row r="196" spans="2:6" ht="14.25" customHeight="1" x14ac:dyDescent="0.3">
      <c r="B196" s="64" t="s">
        <v>378</v>
      </c>
      <c r="C196" s="54" t="s">
        <v>641</v>
      </c>
      <c r="D196" s="67">
        <v>9.0731883766729637E-2</v>
      </c>
      <c r="F196" s="47"/>
    </row>
    <row r="197" spans="2:6" ht="14.25" customHeight="1" x14ac:dyDescent="0.3">
      <c r="B197" s="64" t="s">
        <v>31</v>
      </c>
      <c r="C197" s="54" t="s">
        <v>642</v>
      </c>
      <c r="D197" s="68">
        <v>7.0674486803519065E-2</v>
      </c>
      <c r="F197" s="47"/>
    </row>
    <row r="198" spans="2:6" ht="14.25" customHeight="1" x14ac:dyDescent="0.3">
      <c r="B198" s="64" t="s">
        <v>369</v>
      </c>
      <c r="C198" s="54" t="s">
        <v>643</v>
      </c>
      <c r="D198" s="67">
        <v>7.829300141694219E-2</v>
      </c>
      <c r="F198" s="47"/>
    </row>
    <row r="199" spans="2:6" ht="14.25" customHeight="1" x14ac:dyDescent="0.3">
      <c r="B199" s="64" t="s">
        <v>53</v>
      </c>
      <c r="C199" s="54" t="s">
        <v>644</v>
      </c>
      <c r="D199" s="68">
        <v>6.6581019940792047E-2</v>
      </c>
      <c r="F199" s="47"/>
    </row>
    <row r="200" spans="2:6" ht="14.25" customHeight="1" x14ac:dyDescent="0.3">
      <c r="B200" s="64" t="s">
        <v>319</v>
      </c>
      <c r="C200" s="54" t="s">
        <v>645</v>
      </c>
      <c r="D200" s="67">
        <v>7.3034806413766126E-2</v>
      </c>
      <c r="F200" s="47"/>
    </row>
    <row r="201" spans="2:6" ht="14.25" customHeight="1" x14ac:dyDescent="0.3">
      <c r="B201" s="64" t="s">
        <v>36</v>
      </c>
      <c r="C201" s="54" t="s">
        <v>646</v>
      </c>
      <c r="D201" s="68">
        <v>6.9794569373339388E-2</v>
      </c>
      <c r="F201" s="47"/>
    </row>
    <row r="202" spans="2:6" ht="14.25" customHeight="1" x14ac:dyDescent="0.3">
      <c r="B202" s="64" t="s">
        <v>159</v>
      </c>
      <c r="C202" s="54" t="s">
        <v>647</v>
      </c>
      <c r="D202" s="67">
        <v>6.7250048346548061E-2</v>
      </c>
      <c r="F202" s="47"/>
    </row>
    <row r="203" spans="2:6" ht="14.25" customHeight="1" x14ac:dyDescent="0.3">
      <c r="B203" s="64" t="s">
        <v>138</v>
      </c>
      <c r="C203" s="54" t="s">
        <v>648</v>
      </c>
      <c r="D203" s="68">
        <v>5.84315735520246E-2</v>
      </c>
      <c r="F203" s="47"/>
    </row>
    <row r="204" spans="2:6" ht="14.25" customHeight="1" x14ac:dyDescent="0.3">
      <c r="B204" s="64" t="s">
        <v>151</v>
      </c>
      <c r="C204" s="54" t="s">
        <v>649</v>
      </c>
      <c r="D204" s="67">
        <v>8.3022995390504964E-2</v>
      </c>
      <c r="F204" s="47"/>
    </row>
    <row r="205" spans="2:6" ht="14.25" customHeight="1" x14ac:dyDescent="0.3">
      <c r="B205" s="64" t="s">
        <v>41</v>
      </c>
      <c r="C205" s="54" t="s">
        <v>650</v>
      </c>
      <c r="D205" s="68">
        <v>6.951081762099226E-2</v>
      </c>
      <c r="F205" s="47"/>
    </row>
    <row r="206" spans="2:6" ht="14.25" customHeight="1" x14ac:dyDescent="0.3">
      <c r="B206" s="64" t="s">
        <v>321</v>
      </c>
      <c r="C206" s="54" t="s">
        <v>651</v>
      </c>
      <c r="D206" s="67">
        <v>5.4491453509516313E-2</v>
      </c>
      <c r="F206" s="47"/>
    </row>
    <row r="207" spans="2:6" ht="14.25" customHeight="1" x14ac:dyDescent="0.3">
      <c r="B207" s="64" t="s">
        <v>111</v>
      </c>
      <c r="C207" s="54" t="s">
        <v>652</v>
      </c>
      <c r="D207" s="68">
        <v>5.5200518662591458E-2</v>
      </c>
      <c r="F207" s="47"/>
    </row>
    <row r="208" spans="2:6" ht="14.25" customHeight="1" x14ac:dyDescent="0.3">
      <c r="B208" s="64" t="s">
        <v>364</v>
      </c>
      <c r="C208" s="54" t="s">
        <v>653</v>
      </c>
      <c r="D208" s="67">
        <v>8.0739071230689768E-2</v>
      </c>
      <c r="F208" s="47"/>
    </row>
    <row r="209" spans="2:6" ht="14.25" customHeight="1" x14ac:dyDescent="0.3">
      <c r="B209" s="64" t="s">
        <v>285</v>
      </c>
      <c r="C209" s="54" t="s">
        <v>654</v>
      </c>
      <c r="D209" s="68">
        <v>7.0747056435241581E-2</v>
      </c>
      <c r="F209" s="47"/>
    </row>
    <row r="210" spans="2:6" ht="14.25" customHeight="1" x14ac:dyDescent="0.3">
      <c r="B210" s="64" t="s">
        <v>32</v>
      </c>
      <c r="C210" s="54" t="s">
        <v>655</v>
      </c>
      <c r="D210" s="67">
        <v>5.179282868525896E-2</v>
      </c>
      <c r="F210" s="47"/>
    </row>
    <row r="211" spans="2:6" ht="14.25" customHeight="1" x14ac:dyDescent="0.3">
      <c r="B211" s="64" t="s">
        <v>271</v>
      </c>
      <c r="C211" s="54" t="s">
        <v>656</v>
      </c>
      <c r="D211" s="68">
        <v>8.2272739767448255E-2</v>
      </c>
      <c r="F211" s="47"/>
    </row>
    <row r="212" spans="2:6" ht="14.25" customHeight="1" x14ac:dyDescent="0.3">
      <c r="B212" s="64" t="s">
        <v>57</v>
      </c>
      <c r="C212" s="54" t="s">
        <v>657</v>
      </c>
      <c r="D212" s="67">
        <v>5.7559651701911116E-2</v>
      </c>
      <c r="F212" s="47"/>
    </row>
    <row r="213" spans="2:6" ht="14.25" customHeight="1" x14ac:dyDescent="0.3">
      <c r="B213" s="64" t="s">
        <v>113</v>
      </c>
      <c r="C213" s="54" t="s">
        <v>658</v>
      </c>
      <c r="D213" s="68">
        <v>6.7871612884687224E-2</v>
      </c>
      <c r="F213" s="47"/>
    </row>
    <row r="214" spans="2:6" ht="14.25" customHeight="1" x14ac:dyDescent="0.3">
      <c r="B214" s="64" t="s">
        <v>116</v>
      </c>
      <c r="C214" s="54" t="s">
        <v>659</v>
      </c>
      <c r="D214" s="67">
        <v>6.9574864297317643E-2</v>
      </c>
      <c r="F214" s="47"/>
    </row>
    <row r="215" spans="2:6" ht="14.25" customHeight="1" x14ac:dyDescent="0.3">
      <c r="B215" s="64" t="s">
        <v>62</v>
      </c>
      <c r="C215" s="54" t="s">
        <v>661</v>
      </c>
      <c r="D215" s="68">
        <v>6.5067732622695981E-2</v>
      </c>
      <c r="F215" s="47"/>
    </row>
    <row r="216" spans="2:6" ht="14.25" customHeight="1" x14ac:dyDescent="0.3">
      <c r="B216" s="64" t="s">
        <v>391</v>
      </c>
      <c r="C216" s="54" t="s">
        <v>662</v>
      </c>
      <c r="D216" s="67">
        <v>6.4364491050442951E-2</v>
      </c>
      <c r="F216" s="47"/>
    </row>
    <row r="217" spans="2:6" ht="14.25" customHeight="1" x14ac:dyDescent="0.3">
      <c r="B217" s="64" t="s">
        <v>356</v>
      </c>
      <c r="C217" s="54" t="s">
        <v>663</v>
      </c>
      <c r="D217" s="68">
        <v>9.2394031182056385E-2</v>
      </c>
      <c r="F217" s="47"/>
    </row>
    <row r="218" spans="2:6" ht="14.25" customHeight="1" x14ac:dyDescent="0.3">
      <c r="B218" s="64" t="s">
        <v>150</v>
      </c>
      <c r="C218" s="54" t="s">
        <v>664</v>
      </c>
      <c r="D218" s="67">
        <v>3.9021050830053056E-2</v>
      </c>
      <c r="F218" s="47"/>
    </row>
    <row r="219" spans="2:6" ht="14.25" customHeight="1" x14ac:dyDescent="0.3">
      <c r="B219" s="64" t="s">
        <v>48</v>
      </c>
      <c r="C219" s="54" t="s">
        <v>665</v>
      </c>
      <c r="D219" s="68">
        <v>9.7190401543470403E-2</v>
      </c>
      <c r="F219" s="47"/>
    </row>
    <row r="220" spans="2:6" ht="14.25" customHeight="1" x14ac:dyDescent="0.3">
      <c r="B220" s="64" t="s">
        <v>358</v>
      </c>
      <c r="C220" s="54" t="s">
        <v>666</v>
      </c>
      <c r="D220" s="67">
        <v>7.0452110563531178E-2</v>
      </c>
      <c r="F220" s="47"/>
    </row>
    <row r="221" spans="2:6" ht="14.25" customHeight="1" x14ac:dyDescent="0.3">
      <c r="B221" s="64" t="s">
        <v>194</v>
      </c>
      <c r="C221" s="54" t="s">
        <v>667</v>
      </c>
      <c r="D221" s="68">
        <v>9.1471301535974131E-2</v>
      </c>
      <c r="F221" s="47"/>
    </row>
    <row r="222" spans="2:6" ht="14.25" customHeight="1" x14ac:dyDescent="0.3">
      <c r="B222" s="64" t="s">
        <v>367</v>
      </c>
      <c r="C222" s="54" t="s">
        <v>668</v>
      </c>
      <c r="D222" s="67">
        <v>7.5545075524571112E-2</v>
      </c>
      <c r="F222" s="47"/>
    </row>
    <row r="223" spans="2:6" ht="14.25" customHeight="1" x14ac:dyDescent="0.3">
      <c r="B223" s="64" t="s">
        <v>297</v>
      </c>
      <c r="C223" s="54" t="s">
        <v>669</v>
      </c>
      <c r="D223" s="68">
        <v>4.7724580642696114E-2</v>
      </c>
      <c r="F223" s="47"/>
    </row>
    <row r="224" spans="2:6" ht="14.25" customHeight="1" x14ac:dyDescent="0.3">
      <c r="B224" s="64" t="s">
        <v>407</v>
      </c>
      <c r="C224" s="54" t="s">
        <v>670</v>
      </c>
      <c r="D224" s="67">
        <v>8.6191470325082023E-2</v>
      </c>
      <c r="F224" s="47"/>
    </row>
    <row r="225" spans="2:6" ht="14.25" customHeight="1" x14ac:dyDescent="0.3">
      <c r="B225" s="64" t="s">
        <v>176</v>
      </c>
      <c r="C225" s="54" t="s">
        <v>671</v>
      </c>
      <c r="D225" s="68">
        <v>3.6847639074746703E-2</v>
      </c>
      <c r="F225" s="47"/>
    </row>
    <row r="226" spans="2:6" ht="14.25" customHeight="1" x14ac:dyDescent="0.3">
      <c r="B226" s="64" t="s">
        <v>86</v>
      </c>
      <c r="C226" s="54" t="s">
        <v>672</v>
      </c>
      <c r="D226" s="67">
        <v>3.3119937287692712E-2</v>
      </c>
      <c r="F226" s="47"/>
    </row>
    <row r="227" spans="2:6" ht="14.25" customHeight="1" x14ac:dyDescent="0.3">
      <c r="B227" s="64" t="s">
        <v>317</v>
      </c>
      <c r="C227" s="54" t="s">
        <v>673</v>
      </c>
      <c r="D227" s="68">
        <v>6.33661866689747E-2</v>
      </c>
      <c r="F227" s="47"/>
    </row>
    <row r="228" spans="2:6" ht="14.25" customHeight="1" x14ac:dyDescent="0.3">
      <c r="B228" s="64" t="s">
        <v>341</v>
      </c>
      <c r="C228" s="54" t="s">
        <v>674</v>
      </c>
      <c r="D228" s="67">
        <v>6.0462427745664737E-2</v>
      </c>
      <c r="F228" s="47"/>
    </row>
    <row r="229" spans="2:6" ht="14.25" customHeight="1" x14ac:dyDescent="0.3">
      <c r="B229" s="64" t="s">
        <v>342</v>
      </c>
      <c r="C229" s="54" t="s">
        <v>675</v>
      </c>
      <c r="D229" s="68">
        <v>2.6205390494799148E-2</v>
      </c>
      <c r="F229" s="47"/>
    </row>
    <row r="230" spans="2:6" ht="14.25" customHeight="1" x14ac:dyDescent="0.3">
      <c r="B230" s="64" t="s">
        <v>375</v>
      </c>
      <c r="C230" s="54" t="s">
        <v>676</v>
      </c>
      <c r="D230" s="67">
        <v>4.3655748727307653E-2</v>
      </c>
      <c r="F230" s="47"/>
    </row>
    <row r="231" spans="2:6" ht="14.25" customHeight="1" x14ac:dyDescent="0.3">
      <c r="B231" s="64" t="s">
        <v>300</v>
      </c>
      <c r="C231" s="54" t="s">
        <v>677</v>
      </c>
      <c r="D231" s="68">
        <v>7.3640706349632337E-2</v>
      </c>
      <c r="F231" s="47"/>
    </row>
    <row r="232" spans="2:6" ht="14.25" customHeight="1" x14ac:dyDescent="0.3">
      <c r="B232" s="64" t="s">
        <v>234</v>
      </c>
      <c r="C232" s="54" t="s">
        <v>678</v>
      </c>
      <c r="D232" s="67">
        <v>7.0292304633127856E-2</v>
      </c>
      <c r="F232" s="47"/>
    </row>
    <row r="233" spans="2:6" ht="14.25" customHeight="1" x14ac:dyDescent="0.3">
      <c r="B233" s="64" t="s">
        <v>188</v>
      </c>
      <c r="C233" s="54" t="s">
        <v>679</v>
      </c>
      <c r="D233" s="68">
        <v>7.0633893919793009E-2</v>
      </c>
      <c r="F233" s="47"/>
    </row>
    <row r="234" spans="2:6" ht="14.25" customHeight="1" x14ac:dyDescent="0.3">
      <c r="B234" s="64" t="s">
        <v>345</v>
      </c>
      <c r="C234" s="54" t="s">
        <v>680</v>
      </c>
      <c r="D234" s="67">
        <v>7.6880137320847933E-2</v>
      </c>
      <c r="F234" s="47"/>
    </row>
    <row r="235" spans="2:6" ht="14.25" customHeight="1" x14ac:dyDescent="0.3">
      <c r="B235" s="64" t="s">
        <v>1227</v>
      </c>
      <c r="C235" s="54" t="s">
        <v>681</v>
      </c>
      <c r="D235" s="68">
        <v>9.9697933867654756E-2</v>
      </c>
      <c r="F235" s="47"/>
    </row>
    <row r="236" spans="2:6" ht="14.25" customHeight="1" x14ac:dyDescent="0.3">
      <c r="B236" s="64" t="s">
        <v>232</v>
      </c>
      <c r="C236" s="54" t="s">
        <v>682</v>
      </c>
      <c r="D236" s="67">
        <v>7.2019815639305193E-2</v>
      </c>
      <c r="F236" s="47"/>
    </row>
    <row r="237" spans="2:6" ht="14.25" customHeight="1" x14ac:dyDescent="0.3">
      <c r="B237" s="64" t="s">
        <v>164</v>
      </c>
      <c r="C237" s="54" t="s">
        <v>683</v>
      </c>
      <c r="D237" s="68">
        <v>6.5837013247691686E-2</v>
      </c>
      <c r="F237" s="47"/>
    </row>
    <row r="238" spans="2:6" ht="14.25" customHeight="1" x14ac:dyDescent="0.3">
      <c r="B238" s="64" t="s">
        <v>305</v>
      </c>
      <c r="C238" s="54" t="s">
        <v>684</v>
      </c>
      <c r="D238" s="67">
        <v>6.7648145216611263E-2</v>
      </c>
      <c r="F238" s="47"/>
    </row>
    <row r="239" spans="2:6" ht="14.25" customHeight="1" x14ac:dyDescent="0.3">
      <c r="B239" s="64" t="s">
        <v>203</v>
      </c>
      <c r="C239" s="54" t="s">
        <v>685</v>
      </c>
      <c r="D239" s="68">
        <v>6.0572069545709477E-2</v>
      </c>
      <c r="F239" s="47"/>
    </row>
    <row r="240" spans="2:6" ht="14.25" customHeight="1" x14ac:dyDescent="0.3">
      <c r="B240" s="64" t="s">
        <v>84</v>
      </c>
      <c r="C240" s="54" t="s">
        <v>686</v>
      </c>
      <c r="D240" s="67">
        <v>4.1335113484646205E-2</v>
      </c>
      <c r="F240" s="47"/>
    </row>
    <row r="241" spans="2:6" ht="14.25" customHeight="1" x14ac:dyDescent="0.3">
      <c r="B241" s="64" t="s">
        <v>107</v>
      </c>
      <c r="C241" s="54" t="s">
        <v>687</v>
      </c>
      <c r="D241" s="68">
        <v>4.2408203771088324E-2</v>
      </c>
      <c r="F241" s="47"/>
    </row>
    <row r="242" spans="2:6" ht="14.25" customHeight="1" x14ac:dyDescent="0.3">
      <c r="B242" s="64" t="s">
        <v>308</v>
      </c>
      <c r="C242" s="54" t="s">
        <v>688</v>
      </c>
      <c r="D242" s="67">
        <v>6.103130054228903E-2</v>
      </c>
      <c r="F242" s="47"/>
    </row>
    <row r="243" spans="2:6" ht="14.25" customHeight="1" x14ac:dyDescent="0.3">
      <c r="B243" s="64" t="s">
        <v>353</v>
      </c>
      <c r="C243" s="54" t="s">
        <v>689</v>
      </c>
      <c r="D243" s="68">
        <v>3.5770176615247035E-2</v>
      </c>
      <c r="F243" s="47"/>
    </row>
    <row r="244" spans="2:6" ht="14.25" customHeight="1" x14ac:dyDescent="0.3">
      <c r="B244" s="64" t="s">
        <v>276</v>
      </c>
      <c r="C244" s="54" t="s">
        <v>690</v>
      </c>
      <c r="D244" s="67">
        <v>8.704715451585214E-2</v>
      </c>
      <c r="F244" s="47"/>
    </row>
    <row r="245" spans="2:6" ht="14.25" customHeight="1" x14ac:dyDescent="0.3">
      <c r="B245" s="64" t="s">
        <v>395</v>
      </c>
      <c r="C245" s="54" t="s">
        <v>691</v>
      </c>
      <c r="D245" s="68">
        <v>3.8187668125956011E-2</v>
      </c>
      <c r="F245" s="47"/>
    </row>
    <row r="246" spans="2:6" ht="14.25" customHeight="1" x14ac:dyDescent="0.3">
      <c r="B246" s="64" t="s">
        <v>133</v>
      </c>
      <c r="C246" s="54" t="s">
        <v>692</v>
      </c>
      <c r="D246" s="67">
        <v>7.6470844401863872E-2</v>
      </c>
      <c r="F246" s="47"/>
    </row>
    <row r="247" spans="2:6" ht="14.25" customHeight="1" x14ac:dyDescent="0.3">
      <c r="B247" s="64" t="s">
        <v>89</v>
      </c>
      <c r="C247" s="54" t="s">
        <v>693</v>
      </c>
      <c r="D247" s="68">
        <v>5.588592621011574E-2</v>
      </c>
      <c r="F247" s="47"/>
    </row>
    <row r="248" spans="2:6" ht="14.25" customHeight="1" x14ac:dyDescent="0.3">
      <c r="B248" s="64" t="s">
        <v>182</v>
      </c>
      <c r="C248" s="54" t="s">
        <v>694</v>
      </c>
      <c r="D248" s="67">
        <v>3.4097767048883523E-2</v>
      </c>
      <c r="F248" s="47"/>
    </row>
    <row r="249" spans="2:6" ht="14.25" customHeight="1" x14ac:dyDescent="0.3">
      <c r="B249" s="64" t="s">
        <v>336</v>
      </c>
      <c r="C249" s="54" t="s">
        <v>695</v>
      </c>
      <c r="D249" s="68">
        <v>7.5501090455914424E-2</v>
      </c>
      <c r="F249" s="47"/>
    </row>
    <row r="250" spans="2:6" ht="14.25" customHeight="1" x14ac:dyDescent="0.3">
      <c r="B250" s="64" t="s">
        <v>95</v>
      </c>
      <c r="C250" s="54" t="s">
        <v>696</v>
      </c>
      <c r="D250" s="67">
        <v>7.2645612033934548E-2</v>
      </c>
      <c r="F250" s="47"/>
    </row>
    <row r="251" spans="2:6" ht="14.25" customHeight="1" x14ac:dyDescent="0.3">
      <c r="B251" s="64" t="s">
        <v>322</v>
      </c>
      <c r="C251" s="54" t="s">
        <v>697</v>
      </c>
      <c r="D251" s="68">
        <v>9.4394906658530828E-2</v>
      </c>
      <c r="F251" s="47"/>
    </row>
    <row r="252" spans="2:6" ht="14.25" customHeight="1" x14ac:dyDescent="0.3">
      <c r="B252" s="64" t="s">
        <v>119</v>
      </c>
      <c r="C252" s="54" t="s">
        <v>698</v>
      </c>
      <c r="D252" s="67">
        <v>8.527827648114901E-2</v>
      </c>
      <c r="F252" s="47"/>
    </row>
    <row r="253" spans="2:6" ht="14.25" customHeight="1" x14ac:dyDescent="0.3">
      <c r="B253" s="64" t="s">
        <v>243</v>
      </c>
      <c r="C253" s="54" t="s">
        <v>699</v>
      </c>
      <c r="D253" s="68">
        <v>4.6218981535928495E-2</v>
      </c>
      <c r="F253" s="47"/>
    </row>
    <row r="254" spans="2:6" ht="14.25" customHeight="1" x14ac:dyDescent="0.3">
      <c r="B254" s="64" t="s">
        <v>158</v>
      </c>
      <c r="C254" s="54" t="s">
        <v>700</v>
      </c>
      <c r="D254" s="67">
        <v>4.2613324552738446E-2</v>
      </c>
      <c r="F254" s="47"/>
    </row>
    <row r="255" spans="2:6" ht="14.25" customHeight="1" x14ac:dyDescent="0.3">
      <c r="B255" s="64" t="s">
        <v>148</v>
      </c>
      <c r="C255" s="54" t="s">
        <v>701</v>
      </c>
      <c r="D255" s="68">
        <v>8.7125705879561532E-2</v>
      </c>
      <c r="F255" s="47"/>
    </row>
    <row r="256" spans="2:6" ht="14.25" customHeight="1" x14ac:dyDescent="0.3">
      <c r="B256" s="64" t="s">
        <v>90</v>
      </c>
      <c r="C256" s="54" t="s">
        <v>702</v>
      </c>
      <c r="D256" s="67">
        <v>3.6159693011585864E-2</v>
      </c>
      <c r="F256" s="47"/>
    </row>
    <row r="257" spans="2:6" ht="14.25" customHeight="1" x14ac:dyDescent="0.3">
      <c r="B257" s="64" t="s">
        <v>185</v>
      </c>
      <c r="C257" s="54" t="s">
        <v>703</v>
      </c>
      <c r="D257" s="68">
        <v>6.4596016922918165E-2</v>
      </c>
      <c r="F257" s="47"/>
    </row>
    <row r="258" spans="2:6" ht="14.25" customHeight="1" x14ac:dyDescent="0.3">
      <c r="B258" s="64" t="s">
        <v>103</v>
      </c>
      <c r="C258" s="54" t="s">
        <v>704</v>
      </c>
      <c r="D258" s="67">
        <v>6.2012183514182369E-2</v>
      </c>
      <c r="F258" s="47"/>
    </row>
    <row r="259" spans="2:6" ht="14.25" customHeight="1" x14ac:dyDescent="0.3">
      <c r="B259" s="64" t="s">
        <v>223</v>
      </c>
      <c r="C259" s="54" t="s">
        <v>705</v>
      </c>
      <c r="D259" s="68">
        <v>7.7038369304556362E-2</v>
      </c>
      <c r="F259" s="47"/>
    </row>
    <row r="260" spans="2:6" ht="14.25" customHeight="1" x14ac:dyDescent="0.3">
      <c r="B260" s="64" t="s">
        <v>92</v>
      </c>
      <c r="C260" s="54" t="s">
        <v>706</v>
      </c>
      <c r="D260" s="67">
        <v>5.3542222604803305E-2</v>
      </c>
      <c r="F260" s="47"/>
    </row>
    <row r="261" spans="2:6" ht="14.25" customHeight="1" x14ac:dyDescent="0.3">
      <c r="B261" s="64" t="s">
        <v>313</v>
      </c>
      <c r="C261" s="54" t="s">
        <v>707</v>
      </c>
      <c r="D261" s="68">
        <v>2.4541592128801429E-2</v>
      </c>
      <c r="F261" s="47"/>
    </row>
    <row r="262" spans="2:6" ht="14.25" customHeight="1" x14ac:dyDescent="0.3">
      <c r="B262" s="64" t="s">
        <v>171</v>
      </c>
      <c r="C262" s="54" t="s">
        <v>708</v>
      </c>
      <c r="D262" s="67">
        <v>7.5503355704697989E-2</v>
      </c>
      <c r="F262" s="47"/>
    </row>
    <row r="263" spans="2:6" ht="14.25" customHeight="1" x14ac:dyDescent="0.3">
      <c r="B263" s="64" t="s">
        <v>179</v>
      </c>
      <c r="C263" s="54" t="s">
        <v>709</v>
      </c>
      <c r="D263" s="68">
        <v>7.1727343144848951E-2</v>
      </c>
      <c r="F263" s="47"/>
    </row>
    <row r="264" spans="2:6" ht="14.25" customHeight="1" x14ac:dyDescent="0.3">
      <c r="B264" s="64" t="s">
        <v>380</v>
      </c>
      <c r="C264" s="54" t="s">
        <v>710</v>
      </c>
      <c r="D264" s="67">
        <v>9.9023218574859892E-2</v>
      </c>
      <c r="F264" s="47"/>
    </row>
    <row r="265" spans="2:6" ht="14.25" customHeight="1" x14ac:dyDescent="0.3">
      <c r="B265" s="64" t="s">
        <v>254</v>
      </c>
      <c r="C265" s="54" t="s">
        <v>711</v>
      </c>
      <c r="D265" s="68">
        <v>8.3513695051869549E-2</v>
      </c>
      <c r="F265" s="47"/>
    </row>
    <row r="266" spans="2:6" ht="14.25" customHeight="1" x14ac:dyDescent="0.3">
      <c r="B266" s="64" t="s">
        <v>312</v>
      </c>
      <c r="C266" s="54" t="s">
        <v>712</v>
      </c>
      <c r="D266" s="67">
        <v>4.5608262498857507E-2</v>
      </c>
      <c r="F266" s="47"/>
    </row>
    <row r="267" spans="2:6" ht="14.25" customHeight="1" x14ac:dyDescent="0.3">
      <c r="B267" s="64" t="s">
        <v>298</v>
      </c>
      <c r="C267" s="54" t="s">
        <v>713</v>
      </c>
      <c r="D267" s="68">
        <v>7.4456218627997769E-2</v>
      </c>
      <c r="F267" s="47"/>
    </row>
    <row r="268" spans="2:6" ht="14.25" customHeight="1" x14ac:dyDescent="0.3">
      <c r="B268" s="64" t="s">
        <v>388</v>
      </c>
      <c r="C268" s="54" t="s">
        <v>714</v>
      </c>
      <c r="D268" s="67">
        <v>9.1731102378839732E-2</v>
      </c>
      <c r="F268" s="47"/>
    </row>
    <row r="269" spans="2:6" ht="14.25" customHeight="1" x14ac:dyDescent="0.3">
      <c r="B269" s="64" t="s">
        <v>348</v>
      </c>
      <c r="C269" s="54" t="s">
        <v>715</v>
      </c>
      <c r="D269" s="68">
        <v>7.2880870561282937E-2</v>
      </c>
      <c r="F269" s="47"/>
    </row>
    <row r="270" spans="2:6" ht="14.25" customHeight="1" x14ac:dyDescent="0.3">
      <c r="B270" s="64" t="s">
        <v>397</v>
      </c>
      <c r="C270" s="54" t="s">
        <v>716</v>
      </c>
      <c r="D270" s="67">
        <v>0.11643769282917583</v>
      </c>
      <c r="F270" s="47"/>
    </row>
    <row r="271" spans="2:6" ht="14.25" customHeight="1" x14ac:dyDescent="0.3">
      <c r="B271" s="64" t="s">
        <v>389</v>
      </c>
      <c r="C271" s="54" t="s">
        <v>717</v>
      </c>
      <c r="D271" s="68">
        <v>0.10076891946580332</v>
      </c>
      <c r="F271" s="47"/>
    </row>
    <row r="272" spans="2:6" ht="14.25" customHeight="1" x14ac:dyDescent="0.3">
      <c r="B272" s="64" t="s">
        <v>368</v>
      </c>
      <c r="C272" s="54" t="s">
        <v>718</v>
      </c>
      <c r="D272" s="67">
        <v>9.2812216415808738E-2</v>
      </c>
      <c r="F272" s="47"/>
    </row>
    <row r="273" spans="2:6" ht="14.25" customHeight="1" x14ac:dyDescent="0.3">
      <c r="B273" s="64" t="s">
        <v>149</v>
      </c>
      <c r="C273" s="54" t="s">
        <v>719</v>
      </c>
      <c r="D273" s="68">
        <v>8.7038669857664688E-2</v>
      </c>
      <c r="F273" s="47"/>
    </row>
    <row r="274" spans="2:6" ht="14.25" customHeight="1" x14ac:dyDescent="0.3">
      <c r="B274" s="64" t="s">
        <v>156</v>
      </c>
      <c r="C274" s="54" t="s">
        <v>720</v>
      </c>
      <c r="D274" s="67">
        <v>7.4441687344913146E-2</v>
      </c>
      <c r="F274" s="47"/>
    </row>
    <row r="275" spans="2:6" ht="14.25" customHeight="1" x14ac:dyDescent="0.3">
      <c r="B275" s="64" t="s">
        <v>91</v>
      </c>
      <c r="C275" s="54" t="s">
        <v>721</v>
      </c>
      <c r="D275" s="68">
        <v>6.6075514874141872E-2</v>
      </c>
      <c r="F275" s="47"/>
    </row>
    <row r="276" spans="2:6" ht="14.25" customHeight="1" x14ac:dyDescent="0.3">
      <c r="B276" s="64" t="s">
        <v>316</v>
      </c>
      <c r="C276" s="54" t="s">
        <v>722</v>
      </c>
      <c r="D276" s="67">
        <v>7.8100593564511087E-2</v>
      </c>
      <c r="F276" s="47"/>
    </row>
    <row r="277" spans="2:6" ht="14.25" customHeight="1" x14ac:dyDescent="0.3">
      <c r="B277" s="64" t="s">
        <v>352</v>
      </c>
      <c r="C277" s="54" t="s">
        <v>723</v>
      </c>
      <c r="D277" s="68">
        <v>9.408139411327171E-2</v>
      </c>
      <c r="F277" s="47"/>
    </row>
    <row r="278" spans="2:6" ht="14.25" customHeight="1" x14ac:dyDescent="0.3">
      <c r="B278" s="64" t="s">
        <v>267</v>
      </c>
      <c r="C278" s="54" t="s">
        <v>724</v>
      </c>
      <c r="D278" s="67">
        <v>8.3803611738148986E-2</v>
      </c>
      <c r="F278" s="47"/>
    </row>
    <row r="279" spans="2:6" ht="14.25" customHeight="1" x14ac:dyDescent="0.3">
      <c r="B279" s="64" t="s">
        <v>286</v>
      </c>
      <c r="C279" s="54" t="s">
        <v>725</v>
      </c>
      <c r="D279" s="68">
        <v>7.6401076401076407E-2</v>
      </c>
      <c r="F279" s="47"/>
    </row>
    <row r="280" spans="2:6" ht="14.25" customHeight="1" x14ac:dyDescent="0.3">
      <c r="B280" s="64" t="s">
        <v>270</v>
      </c>
      <c r="C280" s="54" t="s">
        <v>726</v>
      </c>
      <c r="D280" s="67">
        <v>8.7461337140137999E-2</v>
      </c>
      <c r="F280" s="47"/>
    </row>
    <row r="281" spans="2:6" ht="14.25" customHeight="1" x14ac:dyDescent="0.3">
      <c r="B281" s="64" t="s">
        <v>346</v>
      </c>
      <c r="C281" s="54" t="s">
        <v>727</v>
      </c>
      <c r="D281" s="68">
        <v>8.9293849658314356E-2</v>
      </c>
      <c r="F281" s="47"/>
    </row>
    <row r="282" spans="2:6" ht="14.25" customHeight="1" x14ac:dyDescent="0.3">
      <c r="B282" s="64" t="s">
        <v>394</v>
      </c>
      <c r="C282" s="54" t="s">
        <v>728</v>
      </c>
      <c r="D282" s="67">
        <v>5.5195952946912902E-2</v>
      </c>
      <c r="F282" s="47"/>
    </row>
    <row r="283" spans="2:6" ht="14.25" customHeight="1" x14ac:dyDescent="0.3">
      <c r="B283" s="64" t="s">
        <v>301</v>
      </c>
      <c r="C283" s="54" t="s">
        <v>729</v>
      </c>
      <c r="D283" s="68">
        <v>6.4823749787137425E-2</v>
      </c>
      <c r="F283" s="47"/>
    </row>
    <row r="284" spans="2:6" ht="14.25" customHeight="1" x14ac:dyDescent="0.3">
      <c r="B284" s="64" t="s">
        <v>190</v>
      </c>
      <c r="C284" s="54" t="s">
        <v>730</v>
      </c>
      <c r="D284" s="67">
        <v>8.2809933326891502E-2</v>
      </c>
      <c r="F284" s="47"/>
    </row>
    <row r="285" spans="2:6" ht="14.25" customHeight="1" x14ac:dyDescent="0.3">
      <c r="B285" s="64" t="s">
        <v>173</v>
      </c>
      <c r="C285" s="54" t="s">
        <v>731</v>
      </c>
      <c r="D285" s="68">
        <v>6.9248682436573103E-2</v>
      </c>
      <c r="F285" s="47"/>
    </row>
    <row r="286" spans="2:6" ht="14.25" customHeight="1" x14ac:dyDescent="0.3">
      <c r="B286" s="64" t="s">
        <v>287</v>
      </c>
      <c r="C286" s="54" t="s">
        <v>732</v>
      </c>
      <c r="D286" s="67">
        <v>8.8387600198623822E-2</v>
      </c>
      <c r="F286" s="47"/>
    </row>
    <row r="287" spans="2:6" ht="14.25" customHeight="1" x14ac:dyDescent="0.3">
      <c r="B287" s="64" t="s">
        <v>343</v>
      </c>
      <c r="C287" s="54" t="s">
        <v>733</v>
      </c>
      <c r="D287" s="68">
        <v>9.1401422021396769E-2</v>
      </c>
      <c r="F287" s="47"/>
    </row>
    <row r="288" spans="2:6" ht="14.25" customHeight="1" x14ac:dyDescent="0.3">
      <c r="B288" s="64" t="s">
        <v>212</v>
      </c>
      <c r="C288" s="54" t="s">
        <v>734</v>
      </c>
      <c r="D288" s="67">
        <v>5.7188919829986806E-2</v>
      </c>
      <c r="F288" s="47"/>
    </row>
    <row r="289" spans="2:6" ht="14.25" customHeight="1" x14ac:dyDescent="0.3">
      <c r="B289" s="64" t="s">
        <v>349</v>
      </c>
      <c r="C289" s="54" t="s">
        <v>735</v>
      </c>
      <c r="D289" s="68">
        <v>6.628717183028493E-2</v>
      </c>
      <c r="F289" s="47"/>
    </row>
    <row r="290" spans="2:6" ht="14.25" customHeight="1" x14ac:dyDescent="0.3">
      <c r="B290" s="64" t="s">
        <v>51</v>
      </c>
      <c r="C290" s="54" t="s">
        <v>736</v>
      </c>
      <c r="D290" s="67">
        <v>7.9993041057759215E-2</v>
      </c>
      <c r="F290" s="47"/>
    </row>
    <row r="291" spans="2:6" ht="14.25" customHeight="1" x14ac:dyDescent="0.3">
      <c r="B291" s="64" t="s">
        <v>181</v>
      </c>
      <c r="C291" s="54" t="s">
        <v>737</v>
      </c>
      <c r="D291" s="68">
        <v>8.0041606413476421E-2</v>
      </c>
      <c r="F291" s="47"/>
    </row>
    <row r="292" spans="2:6" ht="14.25" customHeight="1" x14ac:dyDescent="0.3">
      <c r="B292" s="64" t="s">
        <v>163</v>
      </c>
      <c r="C292" s="54" t="s">
        <v>738</v>
      </c>
      <c r="D292" s="67">
        <v>6.859704994971505E-2</v>
      </c>
      <c r="F292" s="47"/>
    </row>
    <row r="293" spans="2:6" ht="14.25" customHeight="1" x14ac:dyDescent="0.3">
      <c r="B293" s="64" t="s">
        <v>29</v>
      </c>
      <c r="C293" s="54" t="s">
        <v>739</v>
      </c>
      <c r="D293" s="68">
        <v>6.1918296828846905E-2</v>
      </c>
      <c r="F293" s="47"/>
    </row>
    <row r="294" spans="2:6" ht="14.25" customHeight="1" x14ac:dyDescent="0.3">
      <c r="B294" s="64" t="s">
        <v>21</v>
      </c>
      <c r="C294" s="54" t="s">
        <v>740</v>
      </c>
      <c r="D294" s="67">
        <v>6.8533010029758618E-2</v>
      </c>
      <c r="F294" s="47"/>
    </row>
    <row r="295" spans="2:6" ht="14.25" customHeight="1" x14ac:dyDescent="0.3">
      <c r="B295" s="64" t="s">
        <v>193</v>
      </c>
      <c r="C295" s="54" t="s">
        <v>741</v>
      </c>
      <c r="D295" s="68">
        <v>7.3579612667725697E-2</v>
      </c>
      <c r="F295" s="47"/>
    </row>
    <row r="296" spans="2:6" ht="14.25" customHeight="1" x14ac:dyDescent="0.3">
      <c r="B296" s="64" t="s">
        <v>198</v>
      </c>
      <c r="C296" s="54" t="s">
        <v>742</v>
      </c>
      <c r="D296" s="67">
        <v>7.7033730158730163E-2</v>
      </c>
      <c r="F296" s="47"/>
    </row>
    <row r="297" spans="2:6" ht="14.25" customHeight="1" x14ac:dyDescent="0.3">
      <c r="B297" s="64" t="s">
        <v>385</v>
      </c>
      <c r="C297" s="54" t="s">
        <v>743</v>
      </c>
      <c r="D297" s="68">
        <v>8.8286299858111303E-2</v>
      </c>
      <c r="F297" s="47"/>
    </row>
    <row r="298" spans="2:6" ht="14.25" customHeight="1" x14ac:dyDescent="0.3">
      <c r="B298" s="64" t="s">
        <v>169</v>
      </c>
      <c r="C298" s="54" t="s">
        <v>744</v>
      </c>
      <c r="D298" s="67">
        <v>8.0998429622282833E-2</v>
      </c>
      <c r="F298" s="47"/>
    </row>
    <row r="299" spans="2:6" ht="14.25" customHeight="1" x14ac:dyDescent="0.3">
      <c r="B299" s="64" t="s">
        <v>384</v>
      </c>
      <c r="C299" s="54" t="s">
        <v>745</v>
      </c>
      <c r="D299" s="68">
        <v>4.6595275075615138E-2</v>
      </c>
      <c r="F299" s="47"/>
    </row>
    <row r="300" spans="2:6" ht="14.25" customHeight="1" x14ac:dyDescent="0.3">
      <c r="B300" s="64" t="s">
        <v>80</v>
      </c>
      <c r="C300" s="54" t="s">
        <v>746</v>
      </c>
      <c r="D300" s="67">
        <v>4.3353941267387945E-2</v>
      </c>
      <c r="F300" s="47"/>
    </row>
    <row r="301" spans="2:6" ht="14.25" customHeight="1" x14ac:dyDescent="0.3">
      <c r="B301" s="64" t="s">
        <v>318</v>
      </c>
      <c r="C301" s="54" t="s">
        <v>747</v>
      </c>
      <c r="D301" s="68">
        <v>7.0309001343484098E-2</v>
      </c>
      <c r="F301" s="47"/>
    </row>
    <row r="302" spans="2:6" ht="14.25" customHeight="1" x14ac:dyDescent="0.3">
      <c r="B302" s="64" t="s">
        <v>335</v>
      </c>
      <c r="C302" s="54" t="s">
        <v>748</v>
      </c>
      <c r="D302" s="67">
        <v>8.6750788643533111E-2</v>
      </c>
      <c r="F302" s="47"/>
    </row>
    <row r="303" spans="2:6" ht="14.25" customHeight="1" x14ac:dyDescent="0.3">
      <c r="B303" s="64" t="s">
        <v>147</v>
      </c>
      <c r="C303" s="54" t="s">
        <v>749</v>
      </c>
      <c r="D303" s="68">
        <v>3.7058427182596977E-2</v>
      </c>
      <c r="F303" s="47"/>
    </row>
    <row r="304" spans="2:6" ht="14.25" customHeight="1" x14ac:dyDescent="0.3">
      <c r="B304" s="64" t="s">
        <v>265</v>
      </c>
      <c r="C304" s="54" t="s">
        <v>750</v>
      </c>
      <c r="D304" s="67">
        <v>7.7248738618569859E-2</v>
      </c>
      <c r="F304" s="47"/>
    </row>
    <row r="305" spans="2:6" ht="14.25" customHeight="1" x14ac:dyDescent="0.3">
      <c r="B305" s="64" t="s">
        <v>333</v>
      </c>
      <c r="C305" s="54" t="s">
        <v>751</v>
      </c>
      <c r="D305" s="68">
        <v>7.9825277204435274E-2</v>
      </c>
      <c r="F305" s="47"/>
    </row>
    <row r="306" spans="2:6" ht="14.25" customHeight="1" x14ac:dyDescent="0.3">
      <c r="B306" s="64" t="s">
        <v>288</v>
      </c>
      <c r="C306" s="54" t="s">
        <v>752</v>
      </c>
      <c r="D306" s="67">
        <v>5.5289149728027481E-2</v>
      </c>
      <c r="F306" s="47"/>
    </row>
    <row r="307" spans="2:6" ht="14.25" customHeight="1" x14ac:dyDescent="0.3">
      <c r="B307" s="64" t="s">
        <v>357</v>
      </c>
      <c r="C307" s="54" t="s">
        <v>754</v>
      </c>
      <c r="D307" s="68">
        <v>5.9038488918418681E-2</v>
      </c>
      <c r="F307" s="47"/>
    </row>
    <row r="308" spans="2:6" ht="14.25" customHeight="1" x14ac:dyDescent="0.3">
      <c r="B308" s="64" t="s">
        <v>328</v>
      </c>
      <c r="C308" s="54" t="s">
        <v>755</v>
      </c>
      <c r="D308" s="67">
        <v>8.3064556145487037E-2</v>
      </c>
      <c r="F308" s="47"/>
    </row>
    <row r="309" spans="2:6" ht="14.25" customHeight="1" x14ac:dyDescent="0.3">
      <c r="B309" s="64" t="s">
        <v>42</v>
      </c>
      <c r="C309" s="54" t="s">
        <v>756</v>
      </c>
      <c r="D309" s="68">
        <v>6.2278440219142771E-2</v>
      </c>
      <c r="F309" s="47"/>
    </row>
    <row r="310" spans="2:6" ht="14.25" customHeight="1" x14ac:dyDescent="0.3">
      <c r="B310" s="64" t="s">
        <v>351</v>
      </c>
      <c r="C310" s="54" t="s">
        <v>757</v>
      </c>
      <c r="D310" s="67">
        <v>5.7741018350995092E-2</v>
      </c>
      <c r="F310" s="47"/>
    </row>
    <row r="311" spans="2:6" ht="14.25" customHeight="1" x14ac:dyDescent="0.3">
      <c r="B311" s="64" t="s">
        <v>274</v>
      </c>
      <c r="C311" s="54" t="s">
        <v>758</v>
      </c>
      <c r="D311" s="68">
        <v>6.8546426835196891E-2</v>
      </c>
      <c r="F311" s="47"/>
    </row>
    <row r="312" spans="2:6" ht="14.25" customHeight="1" x14ac:dyDescent="0.3">
      <c r="B312" s="64" t="s">
        <v>134</v>
      </c>
      <c r="C312" s="54" t="s">
        <v>759</v>
      </c>
      <c r="D312" s="67">
        <v>7.4045125319160021E-2</v>
      </c>
      <c r="F312" s="47"/>
    </row>
    <row r="313" spans="2:6" ht="14.25" customHeight="1" x14ac:dyDescent="0.3">
      <c r="B313" s="64" t="s">
        <v>280</v>
      </c>
      <c r="C313" s="54" t="s">
        <v>760</v>
      </c>
      <c r="D313" s="68">
        <v>7.0150013708824566E-2</v>
      </c>
      <c r="F313" s="47"/>
    </row>
    <row r="314" spans="2:6" ht="14.25" customHeight="1" x14ac:dyDescent="0.3">
      <c r="B314" s="64" t="s">
        <v>390</v>
      </c>
      <c r="C314" s="54" t="s">
        <v>761</v>
      </c>
      <c r="D314" s="67">
        <v>7.3931297709923668E-2</v>
      </c>
      <c r="F314" s="47"/>
    </row>
    <row r="315" spans="2:6" ht="14.25" customHeight="1" x14ac:dyDescent="0.3">
      <c r="B315" s="64" t="s">
        <v>170</v>
      </c>
      <c r="C315" s="54" t="s">
        <v>762</v>
      </c>
      <c r="D315" s="68">
        <v>6.9739580049183431E-2</v>
      </c>
      <c r="F315" s="47"/>
    </row>
    <row r="316" spans="2:6" ht="14.25" customHeight="1" x14ac:dyDescent="0.3">
      <c r="B316" s="64" t="s">
        <v>152</v>
      </c>
      <c r="C316" s="54" t="s">
        <v>763</v>
      </c>
      <c r="D316" s="67">
        <v>5.6281618887015175E-2</v>
      </c>
      <c r="F316" s="47"/>
    </row>
    <row r="317" spans="2:6" ht="14.25" customHeight="1" x14ac:dyDescent="0.3">
      <c r="B317" s="64" t="s">
        <v>224</v>
      </c>
      <c r="C317" s="54" t="s">
        <v>764</v>
      </c>
      <c r="D317" s="68">
        <v>7.4081101593841486E-2</v>
      </c>
      <c r="F317" s="47"/>
    </row>
    <row r="318" spans="2:6" ht="14.25" customHeight="1" x14ac:dyDescent="0.3">
      <c r="B318" s="64" t="s">
        <v>221</v>
      </c>
      <c r="C318" s="54" t="s">
        <v>765</v>
      </c>
      <c r="D318" s="67">
        <v>3.7196250522419247E-2</v>
      </c>
      <c r="F318" s="47"/>
    </row>
    <row r="319" spans="2:6" ht="14.25" customHeight="1" x14ac:dyDescent="0.3">
      <c r="B319" s="64" t="s">
        <v>332</v>
      </c>
      <c r="C319" s="54" t="s">
        <v>766</v>
      </c>
      <c r="D319" s="68">
        <v>7.2689304002059668E-2</v>
      </c>
      <c r="F319" s="47"/>
    </row>
    <row r="320" spans="2:6" ht="14.25" customHeight="1" x14ac:dyDescent="0.3">
      <c r="B320" s="64" t="s">
        <v>344</v>
      </c>
      <c r="C320" s="54" t="s">
        <v>767</v>
      </c>
      <c r="D320" s="67">
        <v>7.0542172672373754E-2</v>
      </c>
      <c r="F320" s="47"/>
    </row>
    <row r="321" spans="2:6" ht="14.25" customHeight="1" x14ac:dyDescent="0.3">
      <c r="B321" s="64" t="s">
        <v>222</v>
      </c>
      <c r="C321" s="54" t="s">
        <v>768</v>
      </c>
      <c r="D321" s="68">
        <v>8.2577439873536829E-2</v>
      </c>
      <c r="F321" s="47"/>
    </row>
    <row r="322" spans="2:6" ht="14.25" customHeight="1" x14ac:dyDescent="0.3">
      <c r="B322" s="64" t="s">
        <v>279</v>
      </c>
      <c r="C322" s="54" t="s">
        <v>769</v>
      </c>
      <c r="D322" s="67">
        <v>5.8692303606522549E-2</v>
      </c>
      <c r="F322" s="47"/>
    </row>
    <row r="323" spans="2:6" ht="14.25" customHeight="1" x14ac:dyDescent="0.3">
      <c r="B323" s="64" t="s">
        <v>210</v>
      </c>
      <c r="C323" s="54" t="s">
        <v>770</v>
      </c>
      <c r="D323" s="68">
        <v>3.5092467298150652E-2</v>
      </c>
      <c r="F323" s="47"/>
    </row>
    <row r="324" spans="2:6" ht="14.25" customHeight="1" x14ac:dyDescent="0.3">
      <c r="B324" s="64" t="s">
        <v>101</v>
      </c>
      <c r="C324" s="54" t="s">
        <v>771</v>
      </c>
      <c r="D324" s="67">
        <v>7.1746476551553612E-2</v>
      </c>
      <c r="F324" s="47"/>
    </row>
    <row r="325" spans="2:6" ht="14.25" customHeight="1" x14ac:dyDescent="0.3">
      <c r="B325" s="64" t="s">
        <v>38</v>
      </c>
      <c r="C325" s="54" t="s">
        <v>772</v>
      </c>
      <c r="D325" s="68">
        <v>7.1786556603773588E-2</v>
      </c>
      <c r="F325" s="47"/>
    </row>
    <row r="326" spans="2:6" ht="14.25" customHeight="1" x14ac:dyDescent="0.3">
      <c r="B326" s="64" t="s">
        <v>206</v>
      </c>
      <c r="C326" s="54" t="s">
        <v>773</v>
      </c>
      <c r="D326" s="67">
        <v>5.8396852716990411E-2</v>
      </c>
      <c r="F326" s="47"/>
    </row>
    <row r="327" spans="2:6" ht="14.25" customHeight="1" x14ac:dyDescent="0.3">
      <c r="B327" s="64" t="s">
        <v>272</v>
      </c>
      <c r="C327" s="54" t="s">
        <v>774</v>
      </c>
      <c r="D327" s="68">
        <v>3.5557038025350235E-2</v>
      </c>
      <c r="F327" s="47"/>
    </row>
    <row r="328" spans="2:6" ht="14.25" customHeight="1" x14ac:dyDescent="0.3">
      <c r="B328" s="64" t="s">
        <v>88</v>
      </c>
      <c r="C328" s="54" t="s">
        <v>775</v>
      </c>
      <c r="D328" s="67">
        <v>3.4680300603671305E-2</v>
      </c>
      <c r="F328" s="47"/>
    </row>
    <row r="329" spans="2:6" ht="14.25" customHeight="1" x14ac:dyDescent="0.3">
      <c r="B329" s="64" t="s">
        <v>128</v>
      </c>
      <c r="C329" s="54" t="s">
        <v>776</v>
      </c>
      <c r="D329" s="68">
        <v>7.8265163361040238E-2</v>
      </c>
      <c r="F329" s="47"/>
    </row>
    <row r="330" spans="2:6" ht="14.25" customHeight="1" x14ac:dyDescent="0.3">
      <c r="B330" s="64" t="s">
        <v>242</v>
      </c>
      <c r="C330" s="54" t="s">
        <v>777</v>
      </c>
      <c r="D330" s="67">
        <v>8.6388711674860216E-2</v>
      </c>
      <c r="F330" s="47"/>
    </row>
    <row r="331" spans="2:6" ht="14.25" customHeight="1" x14ac:dyDescent="0.3">
      <c r="B331" s="64" t="s">
        <v>220</v>
      </c>
      <c r="C331" s="54" t="s">
        <v>778</v>
      </c>
      <c r="D331" s="68">
        <v>7.2501753479272027E-2</v>
      </c>
      <c r="F331" s="47"/>
    </row>
    <row r="332" spans="2:6" ht="14.25" customHeight="1" x14ac:dyDescent="0.3">
      <c r="B332" s="64" t="s">
        <v>208</v>
      </c>
      <c r="C332" s="54" t="s">
        <v>779</v>
      </c>
      <c r="D332" s="67">
        <v>7.6316287111327222E-2</v>
      </c>
      <c r="F332" s="47"/>
    </row>
    <row r="333" spans="2:6" ht="14.25" customHeight="1" x14ac:dyDescent="0.3">
      <c r="B333" s="64" t="s">
        <v>273</v>
      </c>
      <c r="C333" s="54" t="s">
        <v>780</v>
      </c>
      <c r="D333" s="68">
        <v>5.335954503966861E-2</v>
      </c>
      <c r="F333" s="47"/>
    </row>
    <row r="334" spans="2:6" ht="14.25" customHeight="1" x14ac:dyDescent="0.3">
      <c r="B334" s="64" t="s">
        <v>284</v>
      </c>
      <c r="C334" s="54" t="s">
        <v>781</v>
      </c>
      <c r="D334" s="67">
        <v>8.3927298645759082E-2</v>
      </c>
      <c r="F334" s="47"/>
    </row>
    <row r="335" spans="2:6" ht="14.25" customHeight="1" x14ac:dyDescent="0.3">
      <c r="B335" s="64" t="s">
        <v>246</v>
      </c>
      <c r="C335" s="54" t="s">
        <v>782</v>
      </c>
      <c r="D335" s="68">
        <v>6.8691426587990281E-2</v>
      </c>
      <c r="F335" s="47"/>
    </row>
    <row r="336" spans="2:6" ht="14.25" customHeight="1" x14ac:dyDescent="0.3">
      <c r="B336" s="64" t="s">
        <v>354</v>
      </c>
      <c r="C336" s="54" t="s">
        <v>783</v>
      </c>
      <c r="D336" s="67">
        <v>5.4759210360870114E-2</v>
      </c>
      <c r="F336" s="47"/>
    </row>
    <row r="337" spans="2:6" ht="14.25" customHeight="1" x14ac:dyDescent="0.3">
      <c r="B337" s="64" t="s">
        <v>174</v>
      </c>
      <c r="C337" s="54" t="s">
        <v>784</v>
      </c>
      <c r="D337" s="68">
        <v>7.9583103257868576E-2</v>
      </c>
      <c r="F337" s="47"/>
    </row>
    <row r="338" spans="2:6" ht="14.25" customHeight="1" x14ac:dyDescent="0.3">
      <c r="B338" s="64" t="s">
        <v>197</v>
      </c>
      <c r="C338" s="54" t="s">
        <v>785</v>
      </c>
      <c r="D338" s="67">
        <v>5.7749165474487364E-2</v>
      </c>
      <c r="F338" s="47"/>
    </row>
    <row r="339" spans="2:6" ht="14.25" customHeight="1" x14ac:dyDescent="0.3">
      <c r="B339" s="64" t="s">
        <v>61</v>
      </c>
      <c r="C339" s="54" t="s">
        <v>786</v>
      </c>
      <c r="D339" s="68">
        <v>4.1284511271140717E-2</v>
      </c>
      <c r="F339" s="47"/>
    </row>
    <row r="340" spans="2:6" ht="14.25" customHeight="1" x14ac:dyDescent="0.3">
      <c r="B340" s="64" t="s">
        <v>20</v>
      </c>
      <c r="C340" s="54" t="s">
        <v>787</v>
      </c>
      <c r="D340" s="67">
        <v>3.6246210623434826E-2</v>
      </c>
      <c r="F340" s="47"/>
    </row>
    <row r="341" spans="2:6" ht="14.25" customHeight="1" x14ac:dyDescent="0.3">
      <c r="B341" s="64" t="s">
        <v>253</v>
      </c>
      <c r="C341" s="54" t="s">
        <v>788</v>
      </c>
      <c r="D341" s="68">
        <v>6.902860944777113E-2</v>
      </c>
      <c r="F341" s="47"/>
    </row>
    <row r="342" spans="2:6" ht="14.25" customHeight="1" x14ac:dyDescent="0.3">
      <c r="B342" s="64" t="s">
        <v>258</v>
      </c>
      <c r="C342" s="54" t="s">
        <v>789</v>
      </c>
      <c r="D342" s="67">
        <v>6.6688952030753798E-2</v>
      </c>
      <c r="F342" s="47"/>
    </row>
    <row r="343" spans="2:6" ht="14.25" customHeight="1" x14ac:dyDescent="0.3">
      <c r="B343" s="64" t="s">
        <v>355</v>
      </c>
      <c r="C343" s="54" t="s">
        <v>790</v>
      </c>
      <c r="D343" s="68">
        <v>0.10398762021690197</v>
      </c>
      <c r="F343" s="47"/>
    </row>
    <row r="344" spans="2:6" ht="14.25" customHeight="1" x14ac:dyDescent="0.3">
      <c r="B344" s="64" t="s">
        <v>64</v>
      </c>
      <c r="C344" s="54" t="s">
        <v>791</v>
      </c>
      <c r="D344" s="67">
        <v>7.1644850235244792E-2</v>
      </c>
      <c r="F344" s="47"/>
    </row>
    <row r="345" spans="2:6" ht="14.25" customHeight="1" x14ac:dyDescent="0.3">
      <c r="B345" s="64" t="s">
        <v>310</v>
      </c>
      <c r="C345" s="54" t="s">
        <v>792</v>
      </c>
      <c r="D345" s="68">
        <v>6.7663205238441701E-2</v>
      </c>
      <c r="F345" s="47"/>
    </row>
    <row r="346" spans="2:6" ht="14.25" customHeight="1" x14ac:dyDescent="0.3">
      <c r="B346" s="64" t="s">
        <v>54</v>
      </c>
      <c r="C346" s="54" t="s">
        <v>793</v>
      </c>
      <c r="D346" s="67">
        <v>7.2359208523592081E-2</v>
      </c>
      <c r="F346" s="47"/>
    </row>
    <row r="347" spans="2:6" ht="14.25" customHeight="1" x14ac:dyDescent="0.3">
      <c r="B347" s="64" t="s">
        <v>195</v>
      </c>
      <c r="C347" s="54" t="s">
        <v>794</v>
      </c>
      <c r="D347" s="68">
        <v>5.472622803064444E-2</v>
      </c>
      <c r="F347" s="47"/>
    </row>
    <row r="348" spans="2:6" ht="14.25" customHeight="1" x14ac:dyDescent="0.3">
      <c r="B348" s="64" t="s">
        <v>400</v>
      </c>
      <c r="C348" s="54" t="s">
        <v>795</v>
      </c>
      <c r="D348" s="67">
        <v>9.1162407776827839E-2</v>
      </c>
      <c r="F348" s="47"/>
    </row>
    <row r="349" spans="2:6" ht="14.25" customHeight="1" x14ac:dyDescent="0.3">
      <c r="B349" s="64" t="s">
        <v>75</v>
      </c>
      <c r="C349" s="54" t="s">
        <v>796</v>
      </c>
      <c r="D349" s="68">
        <v>5.69624024310314E-2</v>
      </c>
      <c r="F349" s="47"/>
    </row>
    <row r="350" spans="2:6" ht="14.25" customHeight="1" x14ac:dyDescent="0.3">
      <c r="B350" s="64" t="s">
        <v>1225</v>
      </c>
      <c r="C350" s="54" t="s">
        <v>797</v>
      </c>
      <c r="D350" s="67">
        <v>7.7982554867754642E-2</v>
      </c>
      <c r="F350" s="47"/>
    </row>
    <row r="351" spans="2:6" ht="14.25" customHeight="1" x14ac:dyDescent="0.3">
      <c r="B351" s="64" t="s">
        <v>66</v>
      </c>
      <c r="C351" s="54" t="s">
        <v>798</v>
      </c>
      <c r="D351" s="68">
        <v>6.4449377327965685E-2</v>
      </c>
      <c r="F351" s="47"/>
    </row>
    <row r="352" spans="2:6" ht="14.25" customHeight="1" x14ac:dyDescent="0.3">
      <c r="B352" s="64" t="s">
        <v>93</v>
      </c>
      <c r="C352" s="54" t="s">
        <v>799</v>
      </c>
      <c r="D352" s="67">
        <v>6.4152021717388194E-2</v>
      </c>
      <c r="F352" s="47"/>
    </row>
    <row r="353" spans="2:6" ht="14.25" customHeight="1" x14ac:dyDescent="0.3">
      <c r="B353" s="64" t="s">
        <v>167</v>
      </c>
      <c r="C353" s="54" t="s">
        <v>800</v>
      </c>
      <c r="D353" s="68">
        <v>8.1894531249999999E-2</v>
      </c>
      <c r="F353" s="47"/>
    </row>
    <row r="354" spans="2:6" ht="14.25" customHeight="1" x14ac:dyDescent="0.3">
      <c r="B354" s="64" t="s">
        <v>78</v>
      </c>
      <c r="C354" s="54" t="s">
        <v>801</v>
      </c>
      <c r="D354" s="67">
        <v>6.3253170552018109E-2</v>
      </c>
      <c r="F354" s="47"/>
    </row>
    <row r="355" spans="2:6" ht="14.25" customHeight="1" x14ac:dyDescent="0.3">
      <c r="B355" s="64" t="s">
        <v>311</v>
      </c>
      <c r="C355" s="54" t="s">
        <v>802</v>
      </c>
      <c r="D355" s="68">
        <v>8.9931002221962347E-2</v>
      </c>
      <c r="F355" s="47"/>
    </row>
    <row r="356" spans="2:6" ht="14.25" customHeight="1" x14ac:dyDescent="0.3">
      <c r="B356" s="64" t="s">
        <v>371</v>
      </c>
      <c r="C356" s="54" t="s">
        <v>803</v>
      </c>
      <c r="D356" s="67">
        <v>7.0152671755725191E-2</v>
      </c>
      <c r="F356" s="47"/>
    </row>
    <row r="357" spans="2:6" ht="14.25" customHeight="1" x14ac:dyDescent="0.3">
      <c r="B357" s="64" t="s">
        <v>23</v>
      </c>
      <c r="C357" s="54" t="s">
        <v>804</v>
      </c>
      <c r="D357" s="68">
        <v>4.682366513680937E-2</v>
      </c>
      <c r="F357" s="47"/>
    </row>
    <row r="358" spans="2:6" ht="14.25" customHeight="1" x14ac:dyDescent="0.3">
      <c r="B358" s="64" t="s">
        <v>40</v>
      </c>
      <c r="C358" s="54" t="s">
        <v>805</v>
      </c>
      <c r="D358" s="67">
        <v>6.1571992916496392E-2</v>
      </c>
      <c r="F358" s="47"/>
    </row>
    <row r="359" spans="2:6" ht="14.25" customHeight="1" x14ac:dyDescent="0.3">
      <c r="B359" s="64" t="s">
        <v>374</v>
      </c>
      <c r="C359" s="54" t="s">
        <v>806</v>
      </c>
      <c r="D359" s="68">
        <v>8.8355678974848501E-2</v>
      </c>
      <c r="F359" s="47"/>
    </row>
    <row r="360" spans="2:6" ht="14.25" customHeight="1" x14ac:dyDescent="0.3">
      <c r="B360" s="64" t="s">
        <v>161</v>
      </c>
      <c r="C360" s="54" t="s">
        <v>807</v>
      </c>
      <c r="D360" s="67">
        <v>6.8771881962442591E-2</v>
      </c>
      <c r="F360" s="47"/>
    </row>
    <row r="361" spans="2:6" ht="14.25" customHeight="1" x14ac:dyDescent="0.3">
      <c r="B361" s="64" t="s">
        <v>205</v>
      </c>
      <c r="C361" s="54" t="s">
        <v>808</v>
      </c>
      <c r="D361" s="68">
        <v>6.4011863953516643E-2</v>
      </c>
      <c r="F361" s="47"/>
    </row>
    <row r="362" spans="2:6" ht="14.25" customHeight="1" x14ac:dyDescent="0.3">
      <c r="B362" s="64" t="s">
        <v>44</v>
      </c>
      <c r="C362" s="54" t="s">
        <v>809</v>
      </c>
      <c r="D362" s="67">
        <v>8.1612874143526873E-2</v>
      </c>
      <c r="F362" s="47"/>
    </row>
    <row r="363" spans="2:6" ht="14.25" customHeight="1" x14ac:dyDescent="0.3">
      <c r="B363" s="64" t="s">
        <v>331</v>
      </c>
      <c r="C363" s="54" t="s">
        <v>810</v>
      </c>
      <c r="D363" s="68">
        <v>7.9432771652451287E-2</v>
      </c>
      <c r="F363" s="47"/>
    </row>
    <row r="364" spans="2:6" ht="14.25" customHeight="1" x14ac:dyDescent="0.3">
      <c r="B364" s="64" t="s">
        <v>1212</v>
      </c>
      <c r="C364" s="54" t="s">
        <v>1202</v>
      </c>
      <c r="D364" s="67">
        <v>7.3432317659093027E-2</v>
      </c>
      <c r="F364" s="47"/>
    </row>
    <row r="365" spans="2:6" ht="14.25" customHeight="1" x14ac:dyDescent="0.3">
      <c r="B365" s="64" t="s">
        <v>1228</v>
      </c>
      <c r="C365" s="54" t="s">
        <v>1230</v>
      </c>
      <c r="D365" s="68">
        <v>7.5367047308319737E-2</v>
      </c>
      <c r="F365" s="47"/>
    </row>
    <row r="366" spans="2:6" ht="14.25" customHeight="1" x14ac:dyDescent="0.3">
      <c r="B366" s="64" t="s">
        <v>1229</v>
      </c>
      <c r="C366" s="54" t="s">
        <v>1231</v>
      </c>
      <c r="D366" s="67">
        <v>7.3522933085319889E-2</v>
      </c>
      <c r="F366" s="47"/>
    </row>
    <row r="367" spans="2:6" ht="14.25" customHeight="1" x14ac:dyDescent="0.3">
      <c r="B367" s="64" t="s">
        <v>1224</v>
      </c>
      <c r="C367" s="54" t="s">
        <v>1232</v>
      </c>
      <c r="D367" s="68">
        <v>8.7077806096851229E-2</v>
      </c>
      <c r="F367" s="47"/>
    </row>
    <row r="368" spans="2:6" ht="14.25" customHeight="1" x14ac:dyDescent="0.3">
      <c r="B368" s="64" t="s">
        <v>338</v>
      </c>
      <c r="C368" s="54" t="s">
        <v>811</v>
      </c>
      <c r="D368" s="67">
        <v>6.4359316695765292E-2</v>
      </c>
      <c r="F368" s="47"/>
    </row>
    <row r="369" spans="2:4" ht="14.25" customHeight="1" x14ac:dyDescent="0.3">
      <c r="B369" s="64" t="s">
        <v>294</v>
      </c>
      <c r="C369" s="54" t="s">
        <v>453</v>
      </c>
      <c r="D369" s="68">
        <v>7.5257543987601427E-2</v>
      </c>
    </row>
    <row r="370" spans="2:4" ht="14.25" customHeight="1" x14ac:dyDescent="0.3">
      <c r="B370" s="64" t="s">
        <v>376</v>
      </c>
      <c r="C370" s="54" t="s">
        <v>471</v>
      </c>
      <c r="D370" s="67">
        <v>9.0468051311268796E-2</v>
      </c>
    </row>
    <row r="371" spans="2:4" ht="14.25" customHeight="1" x14ac:dyDescent="0.3">
      <c r="B371" s="64" t="s">
        <v>291</v>
      </c>
      <c r="C371" s="54" t="s">
        <v>491</v>
      </c>
      <c r="D371" s="68">
        <v>7.2080461910970381E-2</v>
      </c>
    </row>
    <row r="372" spans="2:4" ht="14.25" customHeight="1" x14ac:dyDescent="0.3">
      <c r="B372" s="64" t="s">
        <v>237</v>
      </c>
      <c r="C372" s="54" t="s">
        <v>492</v>
      </c>
      <c r="D372" s="67">
        <v>9.5603817655885048E-2</v>
      </c>
    </row>
    <row r="373" spans="2:4" ht="14.25" customHeight="1" x14ac:dyDescent="0.3">
      <c r="B373" s="64" t="s">
        <v>269</v>
      </c>
      <c r="C373" s="54" t="s">
        <v>493</v>
      </c>
      <c r="D373" s="68">
        <v>0.10640700197791463</v>
      </c>
    </row>
    <row r="374" spans="2:4" ht="14.25" customHeight="1" x14ac:dyDescent="0.3">
      <c r="B374" s="64" t="s">
        <v>67</v>
      </c>
      <c r="C374" s="54" t="s">
        <v>534</v>
      </c>
      <c r="D374" s="67">
        <v>0.105055345008932</v>
      </c>
    </row>
    <row r="375" spans="2:4" ht="14.25" customHeight="1" x14ac:dyDescent="0.3">
      <c r="B375" s="64" t="s">
        <v>121</v>
      </c>
      <c r="C375" s="54" t="s">
        <v>554</v>
      </c>
      <c r="D375" s="68">
        <v>6.7027731400415361E-2</v>
      </c>
    </row>
    <row r="376" spans="2:4" ht="14.25" customHeight="1" x14ac:dyDescent="0.3">
      <c r="B376" s="64" t="s">
        <v>217</v>
      </c>
      <c r="C376" s="54" t="s">
        <v>555</v>
      </c>
      <c r="D376" s="67">
        <v>9.5433315442679481E-2</v>
      </c>
    </row>
    <row r="377" spans="2:4" ht="14.25" customHeight="1" x14ac:dyDescent="0.3">
      <c r="B377" s="64" t="s">
        <v>131</v>
      </c>
      <c r="C377" s="54" t="s">
        <v>556</v>
      </c>
      <c r="D377" s="68">
        <v>8.2235587501833643E-2</v>
      </c>
    </row>
    <row r="378" spans="2:4" ht="14.25" customHeight="1" x14ac:dyDescent="0.3">
      <c r="B378" s="64" t="s">
        <v>162</v>
      </c>
      <c r="C378" s="54" t="s">
        <v>557</v>
      </c>
      <c r="D378" s="67">
        <v>0.10611004887574171</v>
      </c>
    </row>
    <row r="379" spans="2:4" ht="14.25" customHeight="1" x14ac:dyDescent="0.3">
      <c r="B379" s="64" t="s">
        <v>230</v>
      </c>
      <c r="C379" s="54" t="s">
        <v>594</v>
      </c>
      <c r="D379" s="68">
        <v>7.3899371069182387E-2</v>
      </c>
    </row>
    <row r="380" spans="2:4" ht="14.25" customHeight="1" x14ac:dyDescent="0.3">
      <c r="B380" s="64" t="s">
        <v>81</v>
      </c>
      <c r="C380" s="54" t="s">
        <v>595</v>
      </c>
      <c r="D380" s="67">
        <v>8.8058177813973237E-2</v>
      </c>
    </row>
    <row r="381" spans="2:4" ht="14.25" customHeight="1" x14ac:dyDescent="0.3">
      <c r="B381" s="64" t="s">
        <v>124</v>
      </c>
      <c r="C381" s="54" t="s">
        <v>632</v>
      </c>
      <c r="D381" s="68">
        <v>8.901082152110959E-2</v>
      </c>
    </row>
    <row r="382" spans="2:4" ht="14.25" customHeight="1" x14ac:dyDescent="0.3">
      <c r="B382" s="64" t="s">
        <v>240</v>
      </c>
      <c r="C382" s="54" t="s">
        <v>660</v>
      </c>
      <c r="D382" s="67">
        <v>6.7305771919312959E-2</v>
      </c>
    </row>
    <row r="383" spans="2:4" ht="14.25" customHeight="1" thickBot="1" x14ac:dyDescent="0.35">
      <c r="B383" s="65" t="s">
        <v>157</v>
      </c>
      <c r="C383" s="66" t="s">
        <v>753</v>
      </c>
      <c r="D383" s="69">
        <v>6.3470145700409486E-2</v>
      </c>
    </row>
    <row r="384" spans="2:4" ht="14.25" customHeight="1" x14ac:dyDescent="0.25">
      <c r="D384" s="62"/>
    </row>
    <row r="385" spans="4:4" ht="14.25" customHeight="1" x14ac:dyDescent="0.25">
      <c r="D385" s="62"/>
    </row>
    <row r="386" spans="4:4" ht="14.25" customHeight="1" x14ac:dyDescent="0.25">
      <c r="D386" s="62"/>
    </row>
    <row r="387" spans="4:4" ht="14.25" customHeight="1" x14ac:dyDescent="0.25">
      <c r="D387" s="62"/>
    </row>
    <row r="388" spans="4:4" ht="14.25" customHeight="1" x14ac:dyDescent="0.25">
      <c r="D388" s="62"/>
    </row>
    <row r="389" spans="4:4" ht="14.25" customHeight="1" x14ac:dyDescent="0.25">
      <c r="D389" s="62"/>
    </row>
    <row r="390" spans="4:4" ht="14.25" customHeight="1" x14ac:dyDescent="0.25">
      <c r="D390" s="62"/>
    </row>
    <row r="391" spans="4:4" ht="14.25" customHeight="1" x14ac:dyDescent="0.25">
      <c r="D391" s="62"/>
    </row>
    <row r="392" spans="4:4" ht="14.25" customHeight="1" x14ac:dyDescent="0.25">
      <c r="D392" s="62"/>
    </row>
    <row r="393" spans="4:4" ht="14.25" customHeight="1" x14ac:dyDescent="0.25">
      <c r="D393" s="62"/>
    </row>
    <row r="394" spans="4:4" ht="14.25" customHeight="1" x14ac:dyDescent="0.25">
      <c r="D394" s="62"/>
    </row>
    <row r="395" spans="4:4" ht="14.25" customHeight="1" x14ac:dyDescent="0.25">
      <c r="D395" s="62"/>
    </row>
    <row r="396" spans="4:4" ht="14.25" customHeight="1" x14ac:dyDescent="0.25">
      <c r="D396" s="62"/>
    </row>
    <row r="397" spans="4:4" ht="14.25" customHeight="1" x14ac:dyDescent="0.25">
      <c r="D397" s="62"/>
    </row>
    <row r="398" spans="4:4" ht="14.25" customHeight="1" x14ac:dyDescent="0.25">
      <c r="D398" s="62"/>
    </row>
    <row r="399" spans="4:4" ht="14.25" customHeight="1" x14ac:dyDescent="0.25">
      <c r="D399" s="62"/>
    </row>
    <row r="400" spans="4:4" ht="14.25" customHeight="1" x14ac:dyDescent="0.25">
      <c r="D400" s="62"/>
    </row>
    <row r="401" spans="4:4" ht="14.25" customHeight="1" x14ac:dyDescent="0.25">
      <c r="D401" s="62"/>
    </row>
    <row r="402" spans="4:4" ht="14.25" customHeight="1" x14ac:dyDescent="0.25">
      <c r="D402" s="62"/>
    </row>
    <row r="403" spans="4:4" ht="14.25" customHeight="1" x14ac:dyDescent="0.25">
      <c r="D403" s="62"/>
    </row>
    <row r="404" spans="4:4" ht="14.25" customHeight="1" x14ac:dyDescent="0.25">
      <c r="D404" s="62"/>
    </row>
    <row r="405" spans="4:4" ht="14.25" customHeight="1" x14ac:dyDescent="0.25">
      <c r="D405" s="62"/>
    </row>
    <row r="406" spans="4:4" ht="14.25" customHeight="1" x14ac:dyDescent="0.25">
      <c r="D406" s="62"/>
    </row>
    <row r="407" spans="4:4" ht="14.25" customHeight="1" x14ac:dyDescent="0.25">
      <c r="D407" s="62"/>
    </row>
    <row r="408" spans="4:4" ht="14.25" customHeight="1" x14ac:dyDescent="0.25">
      <c r="D408" s="62"/>
    </row>
    <row r="409" spans="4:4" ht="14.25" customHeight="1" x14ac:dyDescent="0.25">
      <c r="D409" s="62"/>
    </row>
    <row r="410" spans="4:4" ht="14.25" customHeight="1" x14ac:dyDescent="0.25">
      <c r="D410" s="62"/>
    </row>
    <row r="411" spans="4:4" ht="14.25" customHeight="1" x14ac:dyDescent="0.25">
      <c r="D411" s="62"/>
    </row>
    <row r="412" spans="4:4" ht="14.25" customHeight="1" x14ac:dyDescent="0.25">
      <c r="D412" s="62"/>
    </row>
    <row r="413" spans="4:4" ht="14.25" customHeight="1" x14ac:dyDescent="0.25">
      <c r="D413" s="62"/>
    </row>
    <row r="414" spans="4:4" ht="14.25" customHeight="1" x14ac:dyDescent="0.25">
      <c r="D414" s="62"/>
    </row>
    <row r="415" spans="4:4" ht="14.25" customHeight="1" x14ac:dyDescent="0.25">
      <c r="D415" s="62"/>
    </row>
    <row r="416" spans="4:4" ht="14.25" customHeight="1" x14ac:dyDescent="0.25">
      <c r="D416" s="62"/>
    </row>
    <row r="417" spans="4:4" ht="14.25" customHeight="1" x14ac:dyDescent="0.25">
      <c r="D417" s="62"/>
    </row>
    <row r="418" spans="4:4" ht="14.25" customHeight="1" x14ac:dyDescent="0.25">
      <c r="D418" s="62"/>
    </row>
    <row r="419" spans="4:4" ht="14.25" customHeight="1" x14ac:dyDescent="0.25">
      <c r="D419" s="62"/>
    </row>
    <row r="420" spans="4:4" ht="14.25" customHeight="1" x14ac:dyDescent="0.25">
      <c r="D420" s="62"/>
    </row>
    <row r="421" spans="4:4" ht="14.25" customHeight="1" x14ac:dyDescent="0.25">
      <c r="D421" s="62"/>
    </row>
    <row r="422" spans="4:4" ht="14.25" customHeight="1" x14ac:dyDescent="0.25">
      <c r="D422" s="62"/>
    </row>
    <row r="423" spans="4:4" ht="14.25" customHeight="1" x14ac:dyDescent="0.25">
      <c r="D423" s="62"/>
    </row>
    <row r="424" spans="4:4" ht="14.25" customHeight="1" x14ac:dyDescent="0.25">
      <c r="D424" s="62"/>
    </row>
    <row r="425" spans="4:4" ht="14.25" customHeight="1" x14ac:dyDescent="0.25">
      <c r="D425" s="62"/>
    </row>
    <row r="426" spans="4:4" ht="14.25" customHeight="1" x14ac:dyDescent="0.25">
      <c r="D426" s="62"/>
    </row>
    <row r="427" spans="4:4" ht="14.25" customHeight="1" x14ac:dyDescent="0.25">
      <c r="D427" s="62"/>
    </row>
    <row r="428" spans="4:4" ht="14.25" customHeight="1" x14ac:dyDescent="0.25">
      <c r="D428" s="62"/>
    </row>
    <row r="429" spans="4:4" ht="14.25" customHeight="1" x14ac:dyDescent="0.25">
      <c r="D429" s="62"/>
    </row>
    <row r="430" spans="4:4" ht="14.25" customHeight="1" x14ac:dyDescent="0.25">
      <c r="D430" s="62"/>
    </row>
    <row r="431" spans="4:4" ht="14.25" customHeight="1" x14ac:dyDescent="0.25">
      <c r="D431" s="62"/>
    </row>
    <row r="432" spans="4:4" ht="14.25" customHeight="1" x14ac:dyDescent="0.25">
      <c r="D432" s="62"/>
    </row>
    <row r="433" spans="4:4" ht="14.25" customHeight="1" x14ac:dyDescent="0.25">
      <c r="D433" s="62"/>
    </row>
    <row r="434" spans="4:4" ht="14.25" customHeight="1" x14ac:dyDescent="0.25">
      <c r="D434" s="62"/>
    </row>
    <row r="435" spans="4:4" ht="14.25" customHeight="1" x14ac:dyDescent="0.25">
      <c r="D435" s="62"/>
    </row>
    <row r="436" spans="4:4" ht="14.25" customHeight="1" x14ac:dyDescent="0.25">
      <c r="D436" s="62"/>
    </row>
    <row r="437" spans="4:4" ht="14.25" customHeight="1" x14ac:dyDescent="0.25">
      <c r="D437" s="62"/>
    </row>
    <row r="438" spans="4:4" ht="14.25" customHeight="1" x14ac:dyDescent="0.25">
      <c r="D438" s="62"/>
    </row>
    <row r="439" spans="4:4" ht="14.25" customHeight="1" x14ac:dyDescent="0.25">
      <c r="D439" s="62"/>
    </row>
    <row r="440" spans="4:4" ht="14.25" customHeight="1" x14ac:dyDescent="0.25">
      <c r="D440" s="55"/>
    </row>
    <row r="441" spans="4:4" ht="14.25" customHeight="1" x14ac:dyDescent="0.25">
      <c r="D441" s="55"/>
    </row>
    <row r="442" spans="4:4" ht="14.25" customHeight="1" x14ac:dyDescent="0.25">
      <c r="D442" s="55"/>
    </row>
  </sheetData>
  <sortState ref="B11:D390">
    <sortCondition ref="C11:C390"/>
  </sortState>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0"/>
  <sheetViews>
    <sheetView workbookViewId="0">
      <selection activeCell="H19" sqref="H19"/>
    </sheetView>
  </sheetViews>
  <sheetFormatPr defaultRowHeight="13.5" x14ac:dyDescent="0.25"/>
  <cols>
    <col min="1" max="1" width="5.7109375" style="49" customWidth="1"/>
    <col min="2" max="2" width="15.85546875" style="52" bestFit="1" customWidth="1"/>
    <col min="3" max="3" width="14" style="52" customWidth="1"/>
    <col min="4" max="4" width="14.28515625" style="51" customWidth="1"/>
    <col min="5" max="5" width="13.140625" style="49" customWidth="1"/>
    <col min="6" max="6" width="12.42578125" style="49" customWidth="1"/>
    <col min="7" max="9" width="9.140625" style="49"/>
    <col min="10" max="10" width="17.5703125" style="49" bestFit="1" customWidth="1"/>
    <col min="11" max="11" width="20.140625" style="49" bestFit="1" customWidth="1"/>
    <col min="12" max="12" width="6.42578125" style="49" bestFit="1" customWidth="1"/>
    <col min="13" max="13" width="9.5703125" style="49" bestFit="1" customWidth="1"/>
    <col min="14" max="14" width="16.85546875" style="49" bestFit="1" customWidth="1"/>
    <col min="15" max="15" width="9.5703125" style="49" bestFit="1" customWidth="1"/>
    <col min="16" max="16" width="5.42578125" style="49" bestFit="1" customWidth="1"/>
    <col min="17" max="17" width="16" style="49" bestFit="1" customWidth="1"/>
    <col min="18" max="16384" width="9.140625" style="49"/>
  </cols>
  <sheetData>
    <row r="1" spans="2:7" x14ac:dyDescent="0.25">
      <c r="F1" s="49" t="s">
        <v>408</v>
      </c>
      <c r="G1" s="49" t="s">
        <v>408</v>
      </c>
    </row>
    <row r="2" spans="2:7" ht="41.25" customHeight="1" thickBot="1" x14ac:dyDescent="0.3"/>
    <row r="3" spans="2:7" ht="15.75" customHeight="1" x14ac:dyDescent="0.25">
      <c r="B3" s="110"/>
      <c r="C3" s="137" t="s">
        <v>1242</v>
      </c>
      <c r="D3" s="137"/>
      <c r="E3" s="137"/>
      <c r="F3" s="137"/>
      <c r="G3" s="138"/>
    </row>
    <row r="4" spans="2:7" ht="34.5" customHeight="1" x14ac:dyDescent="0.25">
      <c r="B4" s="111" t="s">
        <v>1234</v>
      </c>
      <c r="C4" s="72" t="s">
        <v>1217</v>
      </c>
      <c r="D4" s="72" t="s">
        <v>1218</v>
      </c>
      <c r="E4" s="72" t="s">
        <v>1219</v>
      </c>
      <c r="F4" s="72" t="s">
        <v>1220</v>
      </c>
      <c r="G4" s="112" t="s">
        <v>1221</v>
      </c>
    </row>
    <row r="5" spans="2:7" ht="14.25" x14ac:dyDescent="0.3">
      <c r="B5" s="113">
        <v>2013</v>
      </c>
      <c r="C5" s="80">
        <v>174640</v>
      </c>
      <c r="D5" s="83">
        <v>0</v>
      </c>
      <c r="E5" s="88">
        <v>632314</v>
      </c>
      <c r="F5" s="83">
        <v>51702</v>
      </c>
      <c r="G5" s="77">
        <v>9298</v>
      </c>
    </row>
    <row r="6" spans="2:7" ht="14.25" x14ac:dyDescent="0.3">
      <c r="B6" s="101">
        <v>2014</v>
      </c>
      <c r="C6" s="79">
        <v>346249</v>
      </c>
      <c r="D6" s="82">
        <v>223544</v>
      </c>
      <c r="E6" s="87">
        <v>522717</v>
      </c>
      <c r="F6" s="82">
        <v>47560</v>
      </c>
      <c r="G6" s="76">
        <v>8861</v>
      </c>
    </row>
    <row r="7" spans="2:7" ht="14.25" x14ac:dyDescent="0.3">
      <c r="B7" s="101">
        <v>2015</v>
      </c>
      <c r="C7" s="80">
        <v>429738</v>
      </c>
      <c r="D7" s="83">
        <v>207487</v>
      </c>
      <c r="E7" s="88">
        <v>502814</v>
      </c>
      <c r="F7" s="83">
        <v>46766</v>
      </c>
      <c r="G7" s="77">
        <v>8763</v>
      </c>
    </row>
    <row r="8" spans="2:7" ht="14.25" x14ac:dyDescent="0.3">
      <c r="B8" s="101">
        <v>2016</v>
      </c>
      <c r="C8" s="79">
        <v>486499</v>
      </c>
      <c r="D8" s="82">
        <v>221820</v>
      </c>
      <c r="E8" s="87">
        <v>501841</v>
      </c>
      <c r="F8" s="82">
        <v>45378</v>
      </c>
      <c r="G8" s="76">
        <v>8565</v>
      </c>
    </row>
    <row r="9" spans="2:7" ht="15" thickBot="1" x14ac:dyDescent="0.35">
      <c r="B9" s="102">
        <v>2017</v>
      </c>
      <c r="C9" s="81">
        <v>535169</v>
      </c>
      <c r="D9" s="84">
        <v>226407</v>
      </c>
      <c r="E9" s="89">
        <v>501601</v>
      </c>
      <c r="F9" s="84">
        <v>44306</v>
      </c>
      <c r="G9" s="78">
        <v>8115</v>
      </c>
    </row>
    <row r="10" spans="2:7" x14ac:dyDescent="0.25">
      <c r="B10" s="49"/>
    </row>
  </sheetData>
  <mergeCells count="1">
    <mergeCell ref="C3:G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workbookViewId="0">
      <selection activeCell="D19" sqref="D19"/>
    </sheetView>
  </sheetViews>
  <sheetFormatPr defaultRowHeight="13.5" x14ac:dyDescent="0.25"/>
  <cols>
    <col min="1" max="1" width="9" customWidth="1"/>
    <col min="2" max="2" width="6.7109375" bestFit="1" customWidth="1"/>
    <col min="4" max="4" width="7.28515625" bestFit="1" customWidth="1"/>
    <col min="5" max="5" width="19.85546875" bestFit="1" customWidth="1"/>
    <col min="6" max="6" width="17.28515625" bestFit="1" customWidth="1"/>
    <col min="8" max="8" width="60.85546875" bestFit="1" customWidth="1"/>
    <col min="9" max="9" width="22.5703125" bestFit="1" customWidth="1"/>
    <col min="10" max="10" width="51.28515625" bestFit="1" customWidth="1"/>
  </cols>
  <sheetData>
    <row r="1" spans="1:11" x14ac:dyDescent="0.25">
      <c r="A1" t="s">
        <v>409</v>
      </c>
      <c r="B1" t="s">
        <v>410</v>
      </c>
      <c r="C1" t="s">
        <v>412</v>
      </c>
      <c r="D1" t="s">
        <v>413</v>
      </c>
      <c r="E1" t="s">
        <v>418</v>
      </c>
      <c r="F1" t="s">
        <v>411</v>
      </c>
    </row>
    <row r="2" spans="1:11" x14ac:dyDescent="0.25">
      <c r="A2" s="6">
        <v>0</v>
      </c>
      <c r="B2" s="6">
        <v>0</v>
      </c>
      <c r="C2" s="6">
        <v>1</v>
      </c>
      <c r="D2" s="6">
        <v>1</v>
      </c>
      <c r="E2" s="6">
        <v>1</v>
      </c>
      <c r="F2" s="4">
        <v>603</v>
      </c>
      <c r="I2" s="4"/>
    </row>
    <row r="3" spans="1:11" x14ac:dyDescent="0.25">
      <c r="A3" s="6">
        <v>0</v>
      </c>
      <c r="B3" s="6">
        <v>1</v>
      </c>
      <c r="C3" s="6">
        <v>0</v>
      </c>
      <c r="D3" s="6">
        <v>1</v>
      </c>
      <c r="E3" s="6">
        <v>1</v>
      </c>
      <c r="F3" s="4">
        <v>731</v>
      </c>
      <c r="I3" s="4"/>
    </row>
    <row r="4" spans="1:11" x14ac:dyDescent="0.25">
      <c r="A4" s="6">
        <v>0</v>
      </c>
      <c r="B4" s="6">
        <v>1</v>
      </c>
      <c r="C4" s="6">
        <v>1</v>
      </c>
      <c r="D4" s="6">
        <v>0</v>
      </c>
      <c r="E4" s="6">
        <v>1</v>
      </c>
      <c r="F4" s="4">
        <v>481</v>
      </c>
      <c r="I4" s="4"/>
    </row>
    <row r="5" spans="1:11" x14ac:dyDescent="0.25">
      <c r="A5" s="6">
        <v>0</v>
      </c>
      <c r="B5" s="6">
        <v>1</v>
      </c>
      <c r="C5" s="6">
        <v>1</v>
      </c>
      <c r="D5" s="6">
        <v>1</v>
      </c>
      <c r="E5" s="6">
        <v>0</v>
      </c>
      <c r="F5" s="4">
        <v>1484</v>
      </c>
      <c r="I5" s="4"/>
    </row>
    <row r="6" spans="1:11" x14ac:dyDescent="0.25">
      <c r="A6" s="6">
        <v>0</v>
      </c>
      <c r="B6" s="6">
        <v>1</v>
      </c>
      <c r="C6" s="6">
        <v>1</v>
      </c>
      <c r="D6" s="6">
        <v>1</v>
      </c>
      <c r="E6" s="6">
        <v>1</v>
      </c>
      <c r="F6" s="4">
        <v>72</v>
      </c>
    </row>
    <row r="7" spans="1:11" x14ac:dyDescent="0.25">
      <c r="A7" s="6">
        <v>1</v>
      </c>
      <c r="B7" s="6">
        <v>0</v>
      </c>
      <c r="C7" s="6">
        <v>0</v>
      </c>
      <c r="D7" s="6">
        <v>1</v>
      </c>
      <c r="E7" s="6">
        <v>1</v>
      </c>
      <c r="F7" s="4">
        <v>15876</v>
      </c>
    </row>
    <row r="8" spans="1:11" x14ac:dyDescent="0.25">
      <c r="A8" s="6">
        <v>1</v>
      </c>
      <c r="B8" s="6">
        <v>0</v>
      </c>
      <c r="C8" s="6">
        <v>1</v>
      </c>
      <c r="D8" s="6">
        <v>0</v>
      </c>
      <c r="E8" s="6">
        <v>1</v>
      </c>
      <c r="F8" s="4">
        <v>32273</v>
      </c>
    </row>
    <row r="9" spans="1:11" x14ac:dyDescent="0.25">
      <c r="A9" s="6">
        <v>1</v>
      </c>
      <c r="B9" s="6">
        <v>0</v>
      </c>
      <c r="C9" s="6">
        <v>1</v>
      </c>
      <c r="D9" s="6">
        <v>1</v>
      </c>
      <c r="E9" s="6">
        <v>0</v>
      </c>
      <c r="F9" s="4">
        <v>90401</v>
      </c>
    </row>
    <row r="10" spans="1:11" x14ac:dyDescent="0.25">
      <c r="A10" s="6">
        <v>1</v>
      </c>
      <c r="B10" s="6">
        <v>0</v>
      </c>
      <c r="C10" s="6">
        <v>1</v>
      </c>
      <c r="D10" s="6">
        <v>1</v>
      </c>
      <c r="E10" s="6">
        <v>1</v>
      </c>
      <c r="F10" s="4">
        <v>5433</v>
      </c>
    </row>
    <row r="11" spans="1:11" x14ac:dyDescent="0.25">
      <c r="A11" s="6">
        <v>1</v>
      </c>
      <c r="B11" s="6">
        <v>1</v>
      </c>
      <c r="C11" s="6">
        <v>0</v>
      </c>
      <c r="D11" s="6">
        <v>0</v>
      </c>
      <c r="E11" s="6">
        <v>1</v>
      </c>
      <c r="F11" s="4">
        <v>15309</v>
      </c>
      <c r="H11" s="11"/>
    </row>
    <row r="12" spans="1:11" x14ac:dyDescent="0.25">
      <c r="A12" s="6">
        <v>1</v>
      </c>
      <c r="B12" s="6">
        <v>1</v>
      </c>
      <c r="C12" s="6">
        <v>0</v>
      </c>
      <c r="D12" s="6">
        <v>1</v>
      </c>
      <c r="E12" s="6">
        <v>0</v>
      </c>
      <c r="F12" s="4">
        <v>62236</v>
      </c>
    </row>
    <row r="13" spans="1:11" x14ac:dyDescent="0.25">
      <c r="A13" s="6">
        <v>1</v>
      </c>
      <c r="B13" s="6">
        <v>1</v>
      </c>
      <c r="C13" s="6">
        <v>0</v>
      </c>
      <c r="D13" s="6">
        <v>1</v>
      </c>
      <c r="E13" s="6">
        <v>1</v>
      </c>
      <c r="F13" s="4">
        <v>3242</v>
      </c>
    </row>
    <row r="14" spans="1:11" x14ac:dyDescent="0.25">
      <c r="A14" s="18">
        <v>1</v>
      </c>
      <c r="B14" s="18">
        <v>1</v>
      </c>
      <c r="C14" s="18">
        <v>1</v>
      </c>
      <c r="D14" s="6">
        <v>0</v>
      </c>
      <c r="E14" s="6">
        <v>0</v>
      </c>
      <c r="F14" s="17">
        <v>92181</v>
      </c>
    </row>
    <row r="15" spans="1:11" x14ac:dyDescent="0.25">
      <c r="A15" s="18">
        <v>1</v>
      </c>
      <c r="B15" s="18">
        <v>1</v>
      </c>
      <c r="C15" s="18">
        <v>1</v>
      </c>
      <c r="D15" s="6">
        <v>0</v>
      </c>
      <c r="E15" s="6">
        <v>1</v>
      </c>
      <c r="F15" s="17">
        <v>6456</v>
      </c>
    </row>
    <row r="16" spans="1:11" x14ac:dyDescent="0.25">
      <c r="A16" s="18">
        <v>1</v>
      </c>
      <c r="B16" s="18">
        <v>1</v>
      </c>
      <c r="C16" s="18">
        <v>1</v>
      </c>
      <c r="D16" s="6">
        <v>1</v>
      </c>
      <c r="E16" s="6">
        <v>0</v>
      </c>
      <c r="F16" s="17">
        <v>19748</v>
      </c>
      <c r="K16" t="s">
        <v>408</v>
      </c>
    </row>
    <row r="17" spans="1:9" x14ac:dyDescent="0.25">
      <c r="A17" s="18">
        <v>1</v>
      </c>
      <c r="B17" s="18">
        <v>1</v>
      </c>
      <c r="C17" s="18">
        <v>1</v>
      </c>
      <c r="D17" s="6">
        <v>1</v>
      </c>
      <c r="E17" s="6">
        <v>1</v>
      </c>
      <c r="F17" s="17">
        <v>1274</v>
      </c>
      <c r="I17" s="1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workbookViewId="0">
      <selection activeCell="A26" sqref="A26"/>
    </sheetView>
  </sheetViews>
  <sheetFormatPr defaultRowHeight="13.5" x14ac:dyDescent="0.25"/>
  <cols>
    <col min="1" max="1" width="60.85546875" style="27" bestFit="1" customWidth="1"/>
    <col min="2" max="2" width="27.7109375" style="27" bestFit="1" customWidth="1"/>
    <col min="3" max="3" width="28.28515625" style="27" bestFit="1" customWidth="1"/>
    <col min="4" max="4" width="25.85546875" style="27" bestFit="1" customWidth="1"/>
    <col min="5" max="5" width="40.85546875" style="27" bestFit="1" customWidth="1"/>
    <col min="6" max="16384" width="9.140625" style="27"/>
  </cols>
  <sheetData>
    <row r="1" spans="1:5" x14ac:dyDescent="0.25">
      <c r="B1" s="27" t="s">
        <v>419</v>
      </c>
      <c r="C1" s="27" t="s">
        <v>425</v>
      </c>
      <c r="D1" s="27" t="s">
        <v>426</v>
      </c>
      <c r="E1" s="27" t="s">
        <v>428</v>
      </c>
    </row>
    <row r="2" spans="1:5" x14ac:dyDescent="0.25">
      <c r="A2" s="27" t="s">
        <v>419</v>
      </c>
      <c r="B2" s="4">
        <v>92181</v>
      </c>
      <c r="C2" s="4">
        <v>0</v>
      </c>
      <c r="D2" s="4">
        <v>0</v>
      </c>
      <c r="E2" s="4">
        <v>0</v>
      </c>
    </row>
    <row r="3" spans="1:5" x14ac:dyDescent="0.25">
      <c r="A3" s="27" t="s">
        <v>420</v>
      </c>
      <c r="B3" s="4">
        <v>19748</v>
      </c>
      <c r="C3" s="19">
        <v>19748</v>
      </c>
      <c r="D3" s="4">
        <v>19748</v>
      </c>
      <c r="E3" s="4">
        <v>0</v>
      </c>
    </row>
    <row r="4" spans="1:5" x14ac:dyDescent="0.25">
      <c r="A4" s="27" t="s">
        <v>421</v>
      </c>
      <c r="B4" s="4">
        <v>6456</v>
      </c>
      <c r="C4" s="4">
        <v>0</v>
      </c>
      <c r="D4" s="4">
        <v>0</v>
      </c>
      <c r="E4" s="4">
        <v>6456</v>
      </c>
    </row>
    <row r="5" spans="1:5" x14ac:dyDescent="0.25">
      <c r="A5" s="27" t="s">
        <v>422</v>
      </c>
      <c r="B5" s="4">
        <v>1274</v>
      </c>
      <c r="C5" s="19">
        <v>1274</v>
      </c>
      <c r="D5" s="19">
        <v>1274</v>
      </c>
      <c r="E5" s="19">
        <v>1274</v>
      </c>
    </row>
    <row r="6" spans="1:5" x14ac:dyDescent="0.25">
      <c r="A6" s="27" t="s">
        <v>423</v>
      </c>
      <c r="B6" s="4">
        <v>0</v>
      </c>
      <c r="C6" s="19">
        <v>90401</v>
      </c>
      <c r="D6" s="4">
        <v>0</v>
      </c>
      <c r="E6" s="4">
        <v>0</v>
      </c>
    </row>
    <row r="7" spans="1:5" x14ac:dyDescent="0.25">
      <c r="A7" s="27" t="s">
        <v>424</v>
      </c>
      <c r="B7" s="4">
        <v>0</v>
      </c>
      <c r="C7" s="4">
        <v>5433</v>
      </c>
      <c r="D7" s="4">
        <v>0</v>
      </c>
      <c r="E7" s="4">
        <v>5433</v>
      </c>
    </row>
    <row r="8" spans="1:5" x14ac:dyDescent="0.25">
      <c r="A8" s="27" t="s">
        <v>426</v>
      </c>
      <c r="B8" s="4">
        <v>0</v>
      </c>
      <c r="C8" s="4">
        <v>0</v>
      </c>
      <c r="D8" s="4">
        <v>62236</v>
      </c>
      <c r="E8" s="4">
        <v>0</v>
      </c>
    </row>
    <row r="9" spans="1:5" x14ac:dyDescent="0.25">
      <c r="A9" s="27" t="s">
        <v>427</v>
      </c>
      <c r="B9" s="4">
        <v>0</v>
      </c>
      <c r="C9" s="4">
        <v>0</v>
      </c>
      <c r="D9" s="4">
        <v>3242</v>
      </c>
      <c r="E9" s="4">
        <v>0</v>
      </c>
    </row>
    <row r="10" spans="1:5" x14ac:dyDescent="0.25">
      <c r="A10" s="27" t="s">
        <v>428</v>
      </c>
      <c r="B10" s="4">
        <v>0</v>
      </c>
      <c r="C10" s="4">
        <v>0</v>
      </c>
      <c r="D10" s="4">
        <v>0</v>
      </c>
      <c r="E10" s="4">
        <v>32273</v>
      </c>
    </row>
    <row r="11" spans="1:5" x14ac:dyDescent="0.25">
      <c r="A11" s="11"/>
      <c r="E11" s="4"/>
    </row>
    <row r="12" spans="1:5" x14ac:dyDescent="0.25">
      <c r="E12" s="4"/>
    </row>
    <row r="13" spans="1:5" x14ac:dyDescent="0.25">
      <c r="E13" s="4"/>
    </row>
    <row r="14" spans="1:5" x14ac:dyDescent="0.25">
      <c r="B14" s="11"/>
      <c r="C14" s="11"/>
      <c r="D14" s="11"/>
      <c r="E14" s="11"/>
    </row>
    <row r="15" spans="1:5" x14ac:dyDescent="0.25">
      <c r="A15" s="27" t="s">
        <v>408</v>
      </c>
    </row>
    <row r="16" spans="1:5" x14ac:dyDescent="0.25">
      <c r="B16" s="27" t="s">
        <v>408</v>
      </c>
      <c r="C16" s="27" t="s">
        <v>408</v>
      </c>
    </row>
    <row r="17" spans="2:2" x14ac:dyDescent="0.25">
      <c r="B17" s="11"/>
    </row>
    <row r="35" spans="2:2" x14ac:dyDescent="0.25">
      <c r="B35" s="27" t="s">
        <v>408</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8"/>
  <sheetViews>
    <sheetView workbookViewId="0">
      <selection activeCell="E20" sqref="E20"/>
    </sheetView>
  </sheetViews>
  <sheetFormatPr defaultRowHeight="13.5" x14ac:dyDescent="0.25"/>
  <cols>
    <col min="1" max="1" width="9.140625" style="49"/>
    <col min="2" max="2" width="12.5703125" style="49" customWidth="1"/>
    <col min="3" max="3" width="18.28515625" style="49" customWidth="1"/>
    <col min="4" max="4" width="25.85546875" style="49" bestFit="1" customWidth="1"/>
    <col min="5" max="5" width="40.85546875" style="49" bestFit="1" customWidth="1"/>
    <col min="6" max="16384" width="9.140625" style="49"/>
  </cols>
  <sheetData>
    <row r="1" spans="2:8" x14ac:dyDescent="0.25">
      <c r="F1" s="49" t="s">
        <v>408</v>
      </c>
      <c r="G1" s="49" t="s">
        <v>408</v>
      </c>
    </row>
    <row r="2" spans="2:8" ht="56.25" customHeight="1" thickBot="1" x14ac:dyDescent="0.3"/>
    <row r="3" spans="2:8" ht="31.5" customHeight="1" x14ac:dyDescent="0.25">
      <c r="B3" s="90" t="s">
        <v>1234</v>
      </c>
      <c r="C3" s="91" t="s">
        <v>1235</v>
      </c>
    </row>
    <row r="4" spans="2:8" ht="14.25" x14ac:dyDescent="0.3">
      <c r="B4" s="95">
        <v>2013</v>
      </c>
      <c r="C4" s="96">
        <v>7.8758999999999996E-2</v>
      </c>
    </row>
    <row r="5" spans="2:8" ht="14.25" x14ac:dyDescent="0.3">
      <c r="B5" s="95">
        <v>2014</v>
      </c>
      <c r="C5" s="97">
        <v>8.7156999999999998E-2</v>
      </c>
    </row>
    <row r="6" spans="2:8" ht="14.25" x14ac:dyDescent="0.3">
      <c r="B6" s="95">
        <v>2015</v>
      </c>
      <c r="C6" s="98">
        <v>8.9019000000000001E-2</v>
      </c>
    </row>
    <row r="7" spans="2:8" ht="14.25" x14ac:dyDescent="0.3">
      <c r="B7" s="95">
        <v>2016</v>
      </c>
      <c r="C7" s="97">
        <v>8.659E-2</v>
      </c>
    </row>
    <row r="8" spans="2:8" ht="15" thickBot="1" x14ac:dyDescent="0.35">
      <c r="B8" s="99">
        <v>2017</v>
      </c>
      <c r="C8" s="100">
        <v>8.4929000000000004E-2</v>
      </c>
    </row>
    <row r="10" spans="2:8" x14ac:dyDescent="0.25">
      <c r="H10" s="49" t="s">
        <v>408</v>
      </c>
    </row>
    <row r="18" spans="2:2" x14ac:dyDescent="0.25">
      <c r="B18" s="49" t="s">
        <v>408</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selection activeCell="F21" sqref="F21"/>
    </sheetView>
  </sheetViews>
  <sheetFormatPr defaultRowHeight="13.5" x14ac:dyDescent="0.25"/>
  <cols>
    <col min="1" max="1" width="16.140625" bestFit="1" customWidth="1"/>
    <col min="2" max="2" width="10.140625" bestFit="1" customWidth="1"/>
    <col min="3" max="3" width="33.42578125" bestFit="1" customWidth="1"/>
    <col min="4" max="4" width="33" bestFit="1" customWidth="1"/>
    <col min="5" max="5" width="35.42578125" bestFit="1" customWidth="1"/>
    <col min="6" max="6" width="32.85546875" bestFit="1" customWidth="1"/>
    <col min="7" max="7" width="36.140625" bestFit="1" customWidth="1"/>
    <col min="8" max="8" width="24.42578125" bestFit="1" customWidth="1"/>
    <col min="9" max="9" width="31" bestFit="1" customWidth="1"/>
  </cols>
  <sheetData>
    <row r="1" spans="1:11" x14ac:dyDescent="0.25">
      <c r="A1" t="s">
        <v>408</v>
      </c>
      <c r="B1" t="s">
        <v>414</v>
      </c>
      <c r="C1" t="s">
        <v>429</v>
      </c>
      <c r="D1" t="s">
        <v>430</v>
      </c>
      <c r="E1" t="s">
        <v>431</v>
      </c>
      <c r="F1" t="s">
        <v>432</v>
      </c>
      <c r="G1" t="s">
        <v>433</v>
      </c>
    </row>
    <row r="2" spans="1:11" x14ac:dyDescent="0.25">
      <c r="A2" s="2" t="s">
        <v>2</v>
      </c>
      <c r="B2" s="2" t="s">
        <v>415</v>
      </c>
      <c r="C2" s="15">
        <v>0.11</v>
      </c>
      <c r="D2" s="15">
        <v>3.3000000000000002E-2</v>
      </c>
      <c r="E2" s="15">
        <v>3.1E-2</v>
      </c>
      <c r="F2" s="15">
        <v>1.7999999999999999E-2</v>
      </c>
      <c r="G2" s="15">
        <v>2E-3</v>
      </c>
      <c r="H2" s="12"/>
      <c r="I2" s="12"/>
      <c r="J2" s="1"/>
      <c r="K2" s="1"/>
    </row>
    <row r="3" spans="1:11" x14ac:dyDescent="0.25">
      <c r="A3" s="2" t="s">
        <v>2</v>
      </c>
      <c r="B3" s="2" t="s">
        <v>416</v>
      </c>
      <c r="C3" s="15">
        <v>0.113</v>
      </c>
      <c r="D3" s="15">
        <v>4.7E-2</v>
      </c>
      <c r="E3" s="15">
        <v>2.4E-2</v>
      </c>
      <c r="F3" s="15">
        <v>3.5000000000000003E-2</v>
      </c>
      <c r="G3" s="15">
        <v>2E-3</v>
      </c>
      <c r="H3" s="12"/>
      <c r="I3" s="12"/>
      <c r="J3" s="1"/>
      <c r="K3" s="1"/>
    </row>
    <row r="4" spans="1:11" x14ac:dyDescent="0.25">
      <c r="A4" s="2" t="s">
        <v>3</v>
      </c>
      <c r="B4" s="2" t="s">
        <v>415</v>
      </c>
      <c r="C4" s="15">
        <v>0.27600000000000002</v>
      </c>
      <c r="D4" s="15">
        <v>5.3999999999999999E-2</v>
      </c>
      <c r="E4" s="15">
        <v>7.2999999999999995E-2</v>
      </c>
      <c r="F4" s="15">
        <v>4.1000000000000002E-2</v>
      </c>
      <c r="G4" s="15">
        <v>6.0000000000000001E-3</v>
      </c>
      <c r="H4" s="12"/>
      <c r="I4" s="12"/>
      <c r="J4" s="1"/>
      <c r="K4" s="1"/>
    </row>
    <row r="5" spans="1:11" x14ac:dyDescent="0.25">
      <c r="A5" s="2" t="s">
        <v>3</v>
      </c>
      <c r="B5" s="2" t="s">
        <v>416</v>
      </c>
      <c r="C5" s="15">
        <v>0.255</v>
      </c>
      <c r="D5" s="15">
        <v>7.3999999999999996E-2</v>
      </c>
      <c r="E5" s="15">
        <v>5.5E-2</v>
      </c>
      <c r="F5" s="15">
        <v>7.3999999999999996E-2</v>
      </c>
      <c r="G5" s="15">
        <v>5.0000000000000001E-3</v>
      </c>
      <c r="H5" s="12"/>
      <c r="I5" s="12"/>
      <c r="J5" s="1"/>
      <c r="K5" s="1"/>
    </row>
    <row r="6" spans="1:11" x14ac:dyDescent="0.25">
      <c r="A6" s="2" t="s">
        <v>4</v>
      </c>
      <c r="B6" s="2" t="s">
        <v>415</v>
      </c>
      <c r="C6" s="15">
        <v>0.51700000000000002</v>
      </c>
      <c r="D6" s="15">
        <v>9.0999999999999998E-2</v>
      </c>
      <c r="E6" s="15">
        <v>0.14099999999999999</v>
      </c>
      <c r="F6" s="15">
        <v>0.108</v>
      </c>
      <c r="G6" s="15">
        <v>1.9E-2</v>
      </c>
      <c r="H6" s="1"/>
      <c r="I6" s="12"/>
      <c r="J6" s="1"/>
      <c r="K6" s="1"/>
    </row>
    <row r="7" spans="1:11" x14ac:dyDescent="0.25">
      <c r="A7" s="2" t="s">
        <v>4</v>
      </c>
      <c r="B7" s="2" t="s">
        <v>416</v>
      </c>
      <c r="C7" s="15">
        <v>0.44900000000000001</v>
      </c>
      <c r="D7" s="15">
        <v>0.11</v>
      </c>
      <c r="E7" s="15">
        <v>0.105</v>
      </c>
      <c r="F7" s="15">
        <v>0.12</v>
      </c>
      <c r="G7" s="15">
        <v>1.4E-2</v>
      </c>
      <c r="H7" s="1"/>
      <c r="I7" s="12"/>
      <c r="J7" s="1"/>
      <c r="K7" s="1"/>
    </row>
    <row r="8" spans="1:11" x14ac:dyDescent="0.25">
      <c r="A8" s="2" t="s">
        <v>5</v>
      </c>
      <c r="B8" s="2" t="s">
        <v>415</v>
      </c>
      <c r="C8" s="15">
        <v>0.70099999999999996</v>
      </c>
      <c r="D8" s="15">
        <v>0.127</v>
      </c>
      <c r="E8" s="15">
        <v>0.20599999999999999</v>
      </c>
      <c r="F8" s="15">
        <v>0.216</v>
      </c>
      <c r="G8" s="15">
        <v>5.3999999999999999E-2</v>
      </c>
      <c r="H8" s="1"/>
      <c r="I8" s="12"/>
      <c r="J8" s="1"/>
      <c r="K8" s="1"/>
    </row>
    <row r="9" spans="1:11" x14ac:dyDescent="0.25">
      <c r="A9" s="2" t="s">
        <v>5</v>
      </c>
      <c r="B9" s="2" t="s">
        <v>416</v>
      </c>
      <c r="C9" s="15">
        <v>0.65100000000000002</v>
      </c>
      <c r="D9" s="15">
        <v>0.127</v>
      </c>
      <c r="E9" s="15">
        <v>0.16700000000000001</v>
      </c>
      <c r="F9" s="15">
        <v>0.17899999999999999</v>
      </c>
      <c r="G9" s="15">
        <v>0.05</v>
      </c>
      <c r="H9" s="1"/>
      <c r="I9" s="12"/>
      <c r="J9" s="1"/>
      <c r="K9" s="1"/>
    </row>
    <row r="10" spans="1:11" x14ac:dyDescent="0.25">
      <c r="A10" s="2" t="s">
        <v>6</v>
      </c>
      <c r="B10" s="2" t="s">
        <v>415</v>
      </c>
      <c r="C10" s="15">
        <v>0.77800000000000002</v>
      </c>
      <c r="D10" s="15">
        <v>0.17100000000000001</v>
      </c>
      <c r="E10" s="15">
        <v>0.221</v>
      </c>
      <c r="F10" s="15">
        <v>0.26200000000000001</v>
      </c>
      <c r="G10" s="15">
        <v>0.154</v>
      </c>
      <c r="H10" s="1"/>
      <c r="I10" s="12"/>
      <c r="J10" s="1"/>
      <c r="K10" s="1"/>
    </row>
    <row r="11" spans="1:11" x14ac:dyDescent="0.25">
      <c r="A11" s="2" t="s">
        <v>6</v>
      </c>
      <c r="B11" s="2" t="s">
        <v>416</v>
      </c>
      <c r="C11" s="15">
        <v>0.73699999999999999</v>
      </c>
      <c r="D11" s="15">
        <v>0.13100000000000001</v>
      </c>
      <c r="E11" s="15">
        <v>0.2</v>
      </c>
      <c r="F11" s="15">
        <v>0.16</v>
      </c>
      <c r="G11" s="15">
        <v>0.17699999999999999</v>
      </c>
      <c r="H11" s="1"/>
      <c r="I11" s="12"/>
      <c r="J11" s="1"/>
      <c r="K11" s="1"/>
    </row>
    <row r="12" spans="1:11" x14ac:dyDescent="0.25">
      <c r="A12" s="2" t="s">
        <v>7</v>
      </c>
      <c r="B12" s="2" t="s">
        <v>415</v>
      </c>
      <c r="C12" s="15">
        <v>0.70799999999999996</v>
      </c>
      <c r="D12" s="15">
        <v>0.157</v>
      </c>
      <c r="E12" s="15">
        <v>0.157</v>
      </c>
      <c r="F12" s="15">
        <v>0.19400000000000001</v>
      </c>
      <c r="G12" s="15">
        <v>0.251</v>
      </c>
      <c r="H12" s="1"/>
      <c r="I12" s="12"/>
      <c r="J12" s="1"/>
      <c r="K12" s="1"/>
    </row>
    <row r="13" spans="1:11" x14ac:dyDescent="0.25">
      <c r="A13" s="2" t="s">
        <v>7</v>
      </c>
      <c r="B13" s="2" t="s">
        <v>416</v>
      </c>
      <c r="C13" s="15">
        <v>0.64800000000000002</v>
      </c>
      <c r="D13" s="15">
        <v>0.108</v>
      </c>
      <c r="E13" s="15">
        <v>0.14299999999999999</v>
      </c>
      <c r="F13" s="15">
        <v>9.6000000000000002E-2</v>
      </c>
      <c r="G13" s="15">
        <v>0.32200000000000001</v>
      </c>
      <c r="H13" s="1"/>
      <c r="I13" s="12"/>
      <c r="J13" s="1"/>
      <c r="K13" s="1"/>
    </row>
    <row r="17" spans="3:7" x14ac:dyDescent="0.25">
      <c r="C17" s="14"/>
      <c r="D17" s="14"/>
      <c r="E17" s="14"/>
      <c r="F17" s="14"/>
      <c r="G17" s="14"/>
    </row>
    <row r="18" spans="3:7" x14ac:dyDescent="0.25">
      <c r="C18" s="14"/>
      <c r="D18" s="14"/>
      <c r="E18" s="14"/>
      <c r="F18" s="14"/>
      <c r="G18" s="14"/>
    </row>
    <row r="19" spans="3:7" x14ac:dyDescent="0.25">
      <c r="C19" s="14"/>
      <c r="D19" s="14"/>
      <c r="E19" s="14"/>
      <c r="F19" s="14"/>
      <c r="G19" s="14"/>
    </row>
    <row r="20" spans="3:7" x14ac:dyDescent="0.25">
      <c r="C20" s="14"/>
      <c r="D20" s="14"/>
      <c r="E20" s="14"/>
      <c r="F20" s="14"/>
      <c r="G20" s="14"/>
    </row>
    <row r="21" spans="3:7" x14ac:dyDescent="0.25">
      <c r="C21" s="14"/>
      <c r="D21" s="14"/>
      <c r="E21" s="14"/>
      <c r="F21" s="14"/>
      <c r="G21" s="14"/>
    </row>
    <row r="22" spans="3:7" x14ac:dyDescent="0.25">
      <c r="C22" s="14"/>
      <c r="D22" s="14"/>
      <c r="E22" s="14"/>
      <c r="F22" s="14"/>
      <c r="G22" s="14"/>
    </row>
    <row r="23" spans="3:7" x14ac:dyDescent="0.25">
      <c r="C23" s="14"/>
      <c r="D23" s="14"/>
      <c r="E23" s="14"/>
      <c r="F23" s="14"/>
      <c r="G23" s="14"/>
    </row>
    <row r="24" spans="3:7" x14ac:dyDescent="0.25">
      <c r="C24" s="14"/>
      <c r="D24" s="14"/>
      <c r="E24" s="14"/>
      <c r="F24" s="14"/>
      <c r="G24" s="14"/>
    </row>
    <row r="25" spans="3:7" x14ac:dyDescent="0.25">
      <c r="C25" s="14"/>
      <c r="D25" s="14"/>
      <c r="E25" s="14"/>
      <c r="F25" s="14"/>
      <c r="G25" s="14"/>
    </row>
    <row r="26" spans="3:7" x14ac:dyDescent="0.25">
      <c r="C26" s="14"/>
      <c r="D26" s="14"/>
      <c r="E26" s="14"/>
      <c r="F26" s="14"/>
      <c r="G26" s="14"/>
    </row>
    <row r="27" spans="3:7" x14ac:dyDescent="0.25">
      <c r="C27" s="14"/>
      <c r="D27" s="14"/>
      <c r="E27" s="14"/>
      <c r="F27" s="14"/>
      <c r="G27" s="14"/>
    </row>
    <row r="28" spans="3:7" x14ac:dyDescent="0.25">
      <c r="C28" s="14"/>
      <c r="D28" s="14"/>
      <c r="E28" s="14"/>
      <c r="F28" s="14"/>
      <c r="G28" s="14"/>
    </row>
    <row r="29" spans="3:7" x14ac:dyDescent="0.25">
      <c r="C29" s="13"/>
      <c r="D29" s="13"/>
      <c r="E29" s="13"/>
      <c r="F29" s="13"/>
      <c r="G29" s="13"/>
    </row>
    <row r="30" spans="3:7" x14ac:dyDescent="0.25">
      <c r="C30" s="13"/>
      <c r="D30" s="13"/>
      <c r="E30" s="13"/>
      <c r="F30" s="13"/>
      <c r="G30" s="13"/>
    </row>
    <row r="35" spans="5:5" x14ac:dyDescent="0.25">
      <c r="E35" t="s">
        <v>408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17</vt:i4>
      </vt:variant>
      <vt:variant>
        <vt:lpstr>Benoemde bereiken</vt:lpstr>
      </vt:variant>
      <vt:variant>
        <vt:i4>1</vt:i4>
      </vt:variant>
    </vt:vector>
  </HeadingPairs>
  <TitlesOfParts>
    <vt:vector size="18" baseType="lpstr">
      <vt:lpstr>blad 1</vt:lpstr>
      <vt:lpstr>Voorblad</vt:lpstr>
      <vt:lpstr>1 Aantal ggz 2017</vt:lpstr>
      <vt:lpstr>2 Percentage ggz per gemeente</vt:lpstr>
      <vt:lpstr>3 Aantal ggz 2013-2017 </vt:lpstr>
      <vt:lpstr>vraag 4 volledig</vt:lpstr>
      <vt:lpstr>vraag 4 oud</vt:lpstr>
      <vt:lpstr>4 Opnamepercentage S-GGZ</vt:lpstr>
      <vt:lpstr>vraag 5a</vt:lpstr>
      <vt:lpstr>vraag 5b</vt:lpstr>
      <vt:lpstr>5 Verblijfsdagen S-GGZ</vt:lpstr>
      <vt:lpstr>vraag 6 (2)</vt:lpstr>
      <vt:lpstr>6 Verblijfszwaarte S-GGZ</vt:lpstr>
      <vt:lpstr>7 Aantal per aandoening</vt:lpstr>
      <vt:lpstr>8 Opname en verblijf aandoening</vt:lpstr>
      <vt:lpstr>vraag 7 (compleet)</vt:lpstr>
      <vt:lpstr>aantal 40 plussers per gemeente</vt:lpstr>
      <vt:lpstr>Voorblad!Afdrukbereik</vt:lpstr>
    </vt:vector>
  </TitlesOfParts>
  <Company>Vektis CV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Chantal van Tilburg</dc:creator>
  <cp:lastModifiedBy>Joyce Wagter</cp:lastModifiedBy>
  <dcterms:created xsi:type="dcterms:W3CDTF">2019-04-16T13:21:48Z</dcterms:created>
  <dcterms:modified xsi:type="dcterms:W3CDTF">2019-06-27T07:03:44Z</dcterms:modified>
</cp:coreProperties>
</file>